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palbo\Dropbox\Projects\Health Brussels\"/>
    </mc:Choice>
  </mc:AlternateContent>
  <xr:revisionPtr revIDLastSave="0" documentId="13_ncr:1_{A3C7EF98-A8A7-4276-9280-3AA92C80CEA5}" xr6:coauthVersionLast="36" xr6:coauthVersionMax="36" xr10:uidLastSave="{00000000-0000-0000-0000-000000000000}"/>
  <bookViews>
    <workbookView xWindow="0" yWindow="0" windowWidth="20496" windowHeight="7752" xr2:uid="{00000000-000D-0000-FFFF-FFFF00000000}"/>
  </bookViews>
  <sheets>
    <sheet name="0 Instructions" sheetId="2" r:id="rId1"/>
    <sheet name="1 Decision model" sheetId="3" r:id="rId2"/>
    <sheet name="2 AHP" sheetId="1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J19" i="1"/>
  <c r="L19" i="1"/>
  <c r="B25" i="1"/>
  <c r="B26" i="1"/>
  <c r="B27" i="1"/>
  <c r="B28" i="1"/>
  <c r="D18" i="1" l="1"/>
  <c r="D17" i="1"/>
  <c r="D16" i="1"/>
  <c r="D14" i="1"/>
  <c r="D13" i="1"/>
  <c r="D12" i="1"/>
  <c r="D10" i="1"/>
  <c r="D9" i="1"/>
  <c r="D8" i="1"/>
  <c r="D6" i="1"/>
  <c r="D5" i="1"/>
  <c r="D4" i="1"/>
  <c r="M2" i="1"/>
  <c r="K2" i="1"/>
  <c r="I2" i="1"/>
  <c r="G2" i="1"/>
  <c r="B16" i="1"/>
  <c r="B12" i="1"/>
  <c r="B8" i="1"/>
  <c r="B4" i="1"/>
  <c r="Y72" i="1" l="1"/>
  <c r="R72" i="1"/>
  <c r="K72" i="1"/>
  <c r="Y56" i="1"/>
  <c r="R56" i="1"/>
  <c r="K56" i="1"/>
  <c r="Y40" i="1"/>
  <c r="R40" i="1"/>
  <c r="K40" i="1"/>
  <c r="AB81" i="1"/>
  <c r="AA81" i="1"/>
  <c r="Z81" i="1"/>
  <c r="Y81" i="1"/>
  <c r="AB74" i="1"/>
  <c r="AA74" i="1"/>
  <c r="Z74" i="1"/>
  <c r="Y74" i="1"/>
  <c r="AB65" i="1"/>
  <c r="AA65" i="1"/>
  <c r="Z65" i="1"/>
  <c r="Y65" i="1"/>
  <c r="AB58" i="1"/>
  <c r="AA58" i="1"/>
  <c r="Z58" i="1"/>
  <c r="Y58" i="1"/>
  <c r="AB49" i="1"/>
  <c r="AA49" i="1"/>
  <c r="Z49" i="1"/>
  <c r="Y49" i="1"/>
  <c r="AB42" i="1"/>
  <c r="AA42" i="1"/>
  <c r="Z42" i="1"/>
  <c r="Y42" i="1"/>
  <c r="AB33" i="1"/>
  <c r="AA33" i="1"/>
  <c r="Z33" i="1"/>
  <c r="Y33" i="1"/>
  <c r="AB26" i="1"/>
  <c r="AA26" i="1"/>
  <c r="Z26" i="1"/>
  <c r="Y26" i="1"/>
  <c r="X85" i="1"/>
  <c r="X84" i="1"/>
  <c r="X83" i="1"/>
  <c r="X82" i="1"/>
  <c r="X78" i="1"/>
  <c r="X77" i="1"/>
  <c r="X76" i="1"/>
  <c r="X75" i="1"/>
  <c r="X69" i="1"/>
  <c r="X68" i="1"/>
  <c r="X67" i="1"/>
  <c r="X66" i="1"/>
  <c r="X62" i="1"/>
  <c r="X61" i="1"/>
  <c r="X60" i="1"/>
  <c r="X59" i="1"/>
  <c r="X53" i="1"/>
  <c r="X52" i="1"/>
  <c r="X51" i="1"/>
  <c r="X50" i="1"/>
  <c r="X46" i="1"/>
  <c r="X45" i="1"/>
  <c r="X44" i="1"/>
  <c r="X43" i="1"/>
  <c r="X37" i="1"/>
  <c r="X36" i="1"/>
  <c r="X35" i="1"/>
  <c r="X34" i="1"/>
  <c r="X30" i="1"/>
  <c r="X29" i="1"/>
  <c r="X28" i="1"/>
  <c r="X27" i="1"/>
  <c r="R24" i="1"/>
  <c r="K24" i="1"/>
  <c r="E86" i="1"/>
  <c r="B89" i="1"/>
  <c r="B88" i="1"/>
  <c r="D86" i="1" s="1"/>
  <c r="B87" i="1"/>
  <c r="C86" i="1" s="1"/>
  <c r="E79" i="1"/>
  <c r="B82" i="1"/>
  <c r="B81" i="1"/>
  <c r="D79" i="1" s="1"/>
  <c r="B80" i="1"/>
  <c r="C79" i="1" s="1"/>
  <c r="C73" i="1"/>
  <c r="E66" i="1"/>
  <c r="C66" i="1"/>
  <c r="B76" i="1"/>
  <c r="E73" i="1" s="1"/>
  <c r="B75" i="1"/>
  <c r="D73" i="1" s="1"/>
  <c r="B74" i="1"/>
  <c r="B69" i="1"/>
  <c r="B68" i="1"/>
  <c r="D66" i="1" s="1"/>
  <c r="B67" i="1"/>
  <c r="B63" i="1"/>
  <c r="E60" i="1" s="1"/>
  <c r="B62" i="1"/>
  <c r="D60" i="1" s="1"/>
  <c r="B61" i="1"/>
  <c r="C60" i="1" s="1"/>
  <c r="B56" i="1"/>
  <c r="E53" i="1" s="1"/>
  <c r="B55" i="1"/>
  <c r="D53" i="1" s="1"/>
  <c r="B54" i="1"/>
  <c r="C53" i="1"/>
  <c r="D47" i="1"/>
  <c r="E40" i="1"/>
  <c r="E47" i="1" s="1"/>
  <c r="D40" i="1"/>
  <c r="C40" i="1"/>
  <c r="C47" i="1" s="1"/>
  <c r="B42" i="1"/>
  <c r="B49" i="1" s="1"/>
  <c r="B43" i="1"/>
  <c r="B50" i="1" s="1"/>
  <c r="B41" i="1"/>
  <c r="B48" i="1" s="1"/>
  <c r="B36" i="1"/>
  <c r="B35" i="1"/>
  <c r="B34" i="1"/>
  <c r="B33" i="1"/>
  <c r="F32" i="1"/>
  <c r="E32" i="1"/>
  <c r="D32" i="1"/>
  <c r="C32" i="1"/>
  <c r="F24" i="1"/>
  <c r="E24" i="1"/>
  <c r="D24" i="1"/>
  <c r="C24" i="1"/>
  <c r="U81" i="1"/>
  <c r="T81" i="1"/>
  <c r="S81" i="1"/>
  <c r="R81" i="1"/>
  <c r="N81" i="1"/>
  <c r="M81" i="1"/>
  <c r="L81" i="1"/>
  <c r="K81" i="1"/>
  <c r="U74" i="1"/>
  <c r="T74" i="1"/>
  <c r="S74" i="1"/>
  <c r="R74" i="1"/>
  <c r="N74" i="1"/>
  <c r="M74" i="1"/>
  <c r="L74" i="1"/>
  <c r="K74" i="1"/>
  <c r="U65" i="1"/>
  <c r="T65" i="1"/>
  <c r="S65" i="1"/>
  <c r="R65" i="1"/>
  <c r="N65" i="1"/>
  <c r="M65" i="1"/>
  <c r="L65" i="1"/>
  <c r="K65" i="1"/>
  <c r="U58" i="1"/>
  <c r="T58" i="1"/>
  <c r="S58" i="1"/>
  <c r="R58" i="1"/>
  <c r="N58" i="1"/>
  <c r="M58" i="1"/>
  <c r="L58" i="1"/>
  <c r="K58" i="1"/>
  <c r="U49" i="1"/>
  <c r="T49" i="1"/>
  <c r="S49" i="1"/>
  <c r="R49" i="1"/>
  <c r="N49" i="1"/>
  <c r="M49" i="1"/>
  <c r="L49" i="1"/>
  <c r="K49" i="1"/>
  <c r="U42" i="1"/>
  <c r="T42" i="1"/>
  <c r="S42" i="1"/>
  <c r="R42" i="1"/>
  <c r="N42" i="1"/>
  <c r="M42" i="1"/>
  <c r="L42" i="1"/>
  <c r="K42" i="1"/>
  <c r="U33" i="1"/>
  <c r="T33" i="1"/>
  <c r="S33" i="1"/>
  <c r="R33" i="1"/>
  <c r="N33" i="1"/>
  <c r="M33" i="1"/>
  <c r="L33" i="1"/>
  <c r="K33" i="1"/>
  <c r="U26" i="1"/>
  <c r="T26" i="1"/>
  <c r="S26" i="1"/>
  <c r="R26" i="1"/>
  <c r="Q85" i="1"/>
  <c r="Q84" i="1"/>
  <c r="Q83" i="1"/>
  <c r="Q82" i="1"/>
  <c r="J85" i="1"/>
  <c r="J84" i="1"/>
  <c r="J83" i="1"/>
  <c r="J82" i="1"/>
  <c r="Q78" i="1"/>
  <c r="Q77" i="1"/>
  <c r="Q76" i="1"/>
  <c r="Q75" i="1"/>
  <c r="J78" i="1"/>
  <c r="J77" i="1"/>
  <c r="J76" i="1"/>
  <c r="J75" i="1"/>
  <c r="Q69" i="1"/>
  <c r="Q68" i="1"/>
  <c r="Q67" i="1"/>
  <c r="Q66" i="1"/>
  <c r="J69" i="1"/>
  <c r="J68" i="1"/>
  <c r="J67" i="1"/>
  <c r="J66" i="1"/>
  <c r="J62" i="1"/>
  <c r="J61" i="1"/>
  <c r="J60" i="1"/>
  <c r="J59" i="1"/>
  <c r="Q62" i="1"/>
  <c r="Q61" i="1"/>
  <c r="Q60" i="1"/>
  <c r="Q59" i="1"/>
  <c r="Q53" i="1"/>
  <c r="Q52" i="1"/>
  <c r="Q51" i="1"/>
  <c r="Q50" i="1"/>
  <c r="J53" i="1"/>
  <c r="J52" i="1"/>
  <c r="J51" i="1"/>
  <c r="J50" i="1"/>
  <c r="J46" i="1"/>
  <c r="J45" i="1"/>
  <c r="J44" i="1"/>
  <c r="J43" i="1"/>
  <c r="Q46" i="1"/>
  <c r="Q45" i="1"/>
  <c r="Q44" i="1"/>
  <c r="Q43" i="1"/>
  <c r="Q37" i="1"/>
  <c r="Q36" i="1"/>
  <c r="Q35" i="1"/>
  <c r="Q34" i="1"/>
  <c r="Q30" i="1"/>
  <c r="Q29" i="1"/>
  <c r="Q28" i="1"/>
  <c r="Q27" i="1"/>
  <c r="J37" i="1"/>
  <c r="J36" i="1"/>
  <c r="J35" i="1"/>
  <c r="J34" i="1"/>
  <c r="J28" i="1"/>
  <c r="J27" i="1"/>
  <c r="J30" i="1"/>
  <c r="J29" i="1"/>
  <c r="K26" i="1"/>
  <c r="L26" i="1"/>
  <c r="M26" i="1"/>
  <c r="N26" i="1"/>
  <c r="E83" i="1" l="1"/>
  <c r="E89" i="1" s="1"/>
  <c r="D82" i="1"/>
  <c r="C82" i="1"/>
  <c r="C81" i="1"/>
  <c r="C83" i="1" s="1"/>
  <c r="C87" i="1" s="1"/>
  <c r="F87" i="1" s="1"/>
  <c r="E16" i="1" s="1"/>
  <c r="E70" i="1"/>
  <c r="E76" i="1" s="1"/>
  <c r="D69" i="1"/>
  <c r="C69" i="1"/>
  <c r="C68" i="1"/>
  <c r="C70" i="1" s="1"/>
  <c r="C74" i="1" s="1"/>
  <c r="F74" i="1" s="1"/>
  <c r="E12" i="1" s="1"/>
  <c r="E57" i="1"/>
  <c r="E63" i="1" s="1"/>
  <c r="D56" i="1"/>
  <c r="C56" i="1"/>
  <c r="C55" i="1"/>
  <c r="C57" i="1" s="1"/>
  <c r="C61" i="1" s="1"/>
  <c r="F61" i="1" s="1"/>
  <c r="E8" i="1" s="1"/>
  <c r="E44" i="1"/>
  <c r="E50" i="1" s="1"/>
  <c r="D43" i="1"/>
  <c r="D44" i="1" s="1"/>
  <c r="C43" i="1"/>
  <c r="C42" i="1"/>
  <c r="AB85" i="1"/>
  <c r="AB79" i="1"/>
  <c r="AB82" i="1" s="1"/>
  <c r="U79" i="1"/>
  <c r="U85" i="1" s="1"/>
  <c r="N79" i="1"/>
  <c r="N84" i="1" s="1"/>
  <c r="M79" i="1"/>
  <c r="M83" i="1" s="1"/>
  <c r="AA78" i="1"/>
  <c r="Z78" i="1"/>
  <c r="Y78" i="1"/>
  <c r="T78" i="1"/>
  <c r="S78" i="1"/>
  <c r="R78" i="1"/>
  <c r="M78" i="1"/>
  <c r="L78" i="1"/>
  <c r="K78" i="1"/>
  <c r="Z77" i="1"/>
  <c r="Y77" i="1"/>
  <c r="S77" i="1"/>
  <c r="S79" i="1" s="1"/>
  <c r="R77" i="1"/>
  <c r="L77" i="1"/>
  <c r="L79" i="1" s="1"/>
  <c r="K77" i="1"/>
  <c r="Y76" i="1"/>
  <c r="R76" i="1"/>
  <c r="K76" i="1"/>
  <c r="K79" i="1" s="1"/>
  <c r="N67" i="1"/>
  <c r="AB63" i="1"/>
  <c r="AB66" i="1" s="1"/>
  <c r="U63" i="1"/>
  <c r="U69" i="1" s="1"/>
  <c r="T63" i="1"/>
  <c r="T68" i="1" s="1"/>
  <c r="N63" i="1"/>
  <c r="N68" i="1" s="1"/>
  <c r="AA62" i="1"/>
  <c r="Z62" i="1"/>
  <c r="Y62" i="1"/>
  <c r="T62" i="1"/>
  <c r="S62" i="1"/>
  <c r="S69" i="1" s="1"/>
  <c r="R62" i="1"/>
  <c r="M62" i="1"/>
  <c r="M63" i="1" s="1"/>
  <c r="M67" i="1" s="1"/>
  <c r="L62" i="1"/>
  <c r="K62" i="1"/>
  <c r="Z61" i="1"/>
  <c r="Y61" i="1"/>
  <c r="S61" i="1"/>
  <c r="S63" i="1" s="1"/>
  <c r="R61" i="1"/>
  <c r="L61" i="1"/>
  <c r="L63" i="1" s="1"/>
  <c r="K61" i="1"/>
  <c r="Y60" i="1"/>
  <c r="R60" i="1"/>
  <c r="K60" i="1"/>
  <c r="K63" i="1" s="1"/>
  <c r="AB53" i="1"/>
  <c r="U53" i="1"/>
  <c r="AB51" i="1"/>
  <c r="AB50" i="1"/>
  <c r="AA50" i="1"/>
  <c r="AB47" i="1"/>
  <c r="AB52" i="1" s="1"/>
  <c r="AA47" i="1"/>
  <c r="AA51" i="1" s="1"/>
  <c r="Z47" i="1"/>
  <c r="Z50" i="1" s="1"/>
  <c r="U47" i="1"/>
  <c r="U51" i="1" s="1"/>
  <c r="N47" i="1"/>
  <c r="N50" i="1" s="1"/>
  <c r="L47" i="1"/>
  <c r="L50" i="1" s="1"/>
  <c r="AA46" i="1"/>
  <c r="AA53" i="1" s="1"/>
  <c r="Z46" i="1"/>
  <c r="Z53" i="1" s="1"/>
  <c r="Y46" i="1"/>
  <c r="T46" i="1"/>
  <c r="T47" i="1" s="1"/>
  <c r="S46" i="1"/>
  <c r="R46" i="1"/>
  <c r="M46" i="1"/>
  <c r="L46" i="1"/>
  <c r="K46" i="1"/>
  <c r="Z45" i="1"/>
  <c r="Y45" i="1"/>
  <c r="S45" i="1"/>
  <c r="S47" i="1" s="1"/>
  <c r="R45" i="1"/>
  <c r="L45" i="1"/>
  <c r="K45" i="1"/>
  <c r="Y44" i="1"/>
  <c r="R44" i="1"/>
  <c r="R47" i="1" s="1"/>
  <c r="R50" i="1" s="1"/>
  <c r="V50" i="1" s="1"/>
  <c r="G9" i="1" s="1"/>
  <c r="K44" i="1"/>
  <c r="AB37" i="1"/>
  <c r="AB35" i="1"/>
  <c r="AB31" i="1"/>
  <c r="AB34" i="1" s="1"/>
  <c r="AA30" i="1"/>
  <c r="Z30" i="1"/>
  <c r="Y30" i="1"/>
  <c r="Z29" i="1"/>
  <c r="Y29" i="1"/>
  <c r="Y28" i="1"/>
  <c r="U31" i="1"/>
  <c r="U36" i="1" s="1"/>
  <c r="T31" i="1"/>
  <c r="T36" i="1" s="1"/>
  <c r="T30" i="1"/>
  <c r="S30" i="1"/>
  <c r="R30" i="1"/>
  <c r="S29" i="1"/>
  <c r="S31" i="1" s="1"/>
  <c r="R29" i="1"/>
  <c r="R28" i="1"/>
  <c r="K29" i="1"/>
  <c r="N31" i="1"/>
  <c r="N35" i="1" s="1"/>
  <c r="M30" i="1"/>
  <c r="M31" i="1" s="1"/>
  <c r="L30" i="1"/>
  <c r="K30" i="1"/>
  <c r="L29" i="1"/>
  <c r="K28" i="1"/>
  <c r="F29" i="1"/>
  <c r="F35" i="1" s="1"/>
  <c r="E28" i="1"/>
  <c r="D28" i="1"/>
  <c r="D27" i="1"/>
  <c r="C28" i="1"/>
  <c r="C27" i="1"/>
  <c r="C26" i="1"/>
  <c r="L31" i="1" l="1"/>
  <c r="L35" i="1" s="1"/>
  <c r="E48" i="1"/>
  <c r="E49" i="1"/>
  <c r="C44" i="1"/>
  <c r="K31" i="1"/>
  <c r="K36" i="1" s="1"/>
  <c r="F33" i="1"/>
  <c r="D29" i="1"/>
  <c r="D35" i="1" s="1"/>
  <c r="F34" i="1"/>
  <c r="C29" i="1"/>
  <c r="C33" i="1" s="1"/>
  <c r="M35" i="1"/>
  <c r="M37" i="1"/>
  <c r="M34" i="1"/>
  <c r="M36" i="1"/>
  <c r="D48" i="1"/>
  <c r="D49" i="1"/>
  <c r="N36" i="1"/>
  <c r="U84" i="1"/>
  <c r="D50" i="1"/>
  <c r="N52" i="1"/>
  <c r="K69" i="1"/>
  <c r="O69" i="1" s="1"/>
  <c r="M12" i="1" s="1"/>
  <c r="E61" i="1"/>
  <c r="E74" i="1"/>
  <c r="E87" i="1"/>
  <c r="AA69" i="1"/>
  <c r="U68" i="1"/>
  <c r="F36" i="1"/>
  <c r="N34" i="1"/>
  <c r="U37" i="1"/>
  <c r="R52" i="1"/>
  <c r="V52" i="1" s="1"/>
  <c r="K9" i="1" s="1"/>
  <c r="S53" i="1"/>
  <c r="L51" i="1"/>
  <c r="U52" i="1"/>
  <c r="T69" i="1"/>
  <c r="AA63" i="1"/>
  <c r="AA66" i="1" s="1"/>
  <c r="AB69" i="1"/>
  <c r="E62" i="1"/>
  <c r="E75" i="1"/>
  <c r="E88" i="1"/>
  <c r="N37" i="1"/>
  <c r="AA31" i="1"/>
  <c r="AA35" i="1" s="1"/>
  <c r="L52" i="1"/>
  <c r="R53" i="1"/>
  <c r="V53" i="1" s="1"/>
  <c r="M9" i="1" s="1"/>
  <c r="AA79" i="1"/>
  <c r="AA82" i="1" s="1"/>
  <c r="E29" i="1"/>
  <c r="T37" i="1"/>
  <c r="L53" i="1"/>
  <c r="K47" i="1"/>
  <c r="K53" i="1" s="1"/>
  <c r="O53" i="1" s="1"/>
  <c r="M8" i="1" s="1"/>
  <c r="U50" i="1"/>
  <c r="N51" i="1"/>
  <c r="N53" i="1"/>
  <c r="T79" i="1"/>
  <c r="T84" i="1" s="1"/>
  <c r="N83" i="1"/>
  <c r="D57" i="1"/>
  <c r="D62" i="1" s="1"/>
  <c r="D70" i="1"/>
  <c r="D75" i="1" s="1"/>
  <c r="D83" i="1"/>
  <c r="D88" i="1" s="1"/>
  <c r="C89" i="1"/>
  <c r="F89" i="1" s="1"/>
  <c r="E18" i="1" s="1"/>
  <c r="C88" i="1"/>
  <c r="F88" i="1" s="1"/>
  <c r="E17" i="1" s="1"/>
  <c r="D87" i="1"/>
  <c r="C76" i="1"/>
  <c r="F76" i="1" s="1"/>
  <c r="E14" i="1" s="1"/>
  <c r="C75" i="1"/>
  <c r="F75" i="1" s="1"/>
  <c r="E13" i="1" s="1"/>
  <c r="D74" i="1"/>
  <c r="C63" i="1"/>
  <c r="F63" i="1" s="1"/>
  <c r="E10" i="1" s="1"/>
  <c r="C62" i="1"/>
  <c r="F62" i="1" s="1"/>
  <c r="E9" i="1" s="1"/>
  <c r="D61" i="1"/>
  <c r="S83" i="1"/>
  <c r="S82" i="1"/>
  <c r="K82" i="1"/>
  <c r="O82" i="1" s="1"/>
  <c r="G16" i="1" s="1"/>
  <c r="K84" i="1"/>
  <c r="O84" i="1" s="1"/>
  <c r="K16" i="1" s="1"/>
  <c r="L82" i="1"/>
  <c r="L83" i="1"/>
  <c r="L85" i="1"/>
  <c r="K85" i="1"/>
  <c r="O85" i="1" s="1"/>
  <c r="M16" i="1" s="1"/>
  <c r="S85" i="1"/>
  <c r="M82" i="1"/>
  <c r="T83" i="1"/>
  <c r="AA84" i="1"/>
  <c r="N82" i="1"/>
  <c r="T82" i="1"/>
  <c r="K83" i="1"/>
  <c r="O83" i="1" s="1"/>
  <c r="I16" i="1" s="1"/>
  <c r="U83" i="1"/>
  <c r="AA83" i="1"/>
  <c r="L84" i="1"/>
  <c r="AB84" i="1"/>
  <c r="M85" i="1"/>
  <c r="R79" i="1"/>
  <c r="R82" i="1" s="1"/>
  <c r="V82" i="1" s="1"/>
  <c r="G17" i="1" s="1"/>
  <c r="Y79" i="1"/>
  <c r="U82" i="1"/>
  <c r="AB83" i="1"/>
  <c r="M84" i="1"/>
  <c r="S84" i="1"/>
  <c r="N85" i="1"/>
  <c r="Z79" i="1"/>
  <c r="Z85" i="1" s="1"/>
  <c r="S67" i="1"/>
  <c r="S66" i="1"/>
  <c r="K66" i="1"/>
  <c r="O66" i="1" s="1"/>
  <c r="G12" i="1" s="1"/>
  <c r="K68" i="1"/>
  <c r="O68" i="1" s="1"/>
  <c r="K12" i="1" s="1"/>
  <c r="L66" i="1"/>
  <c r="L67" i="1"/>
  <c r="L69" i="1"/>
  <c r="M66" i="1"/>
  <c r="T67" i="1"/>
  <c r="AA68" i="1"/>
  <c r="N66" i="1"/>
  <c r="T66" i="1"/>
  <c r="K67" i="1"/>
  <c r="O67" i="1" s="1"/>
  <c r="I12" i="1" s="1"/>
  <c r="U67" i="1"/>
  <c r="AA67" i="1"/>
  <c r="L68" i="1"/>
  <c r="AB68" i="1"/>
  <c r="M69" i="1"/>
  <c r="R63" i="1"/>
  <c r="R66" i="1" s="1"/>
  <c r="V66" i="1" s="1"/>
  <c r="G13" i="1" s="1"/>
  <c r="Y63" i="1"/>
  <c r="U66" i="1"/>
  <c r="AB67" i="1"/>
  <c r="M68" i="1"/>
  <c r="S68" i="1"/>
  <c r="N69" i="1"/>
  <c r="Z63" i="1"/>
  <c r="Z69" i="1" s="1"/>
  <c r="Y53" i="1"/>
  <c r="AC53" i="1" s="1"/>
  <c r="M10" i="1" s="1"/>
  <c r="S50" i="1"/>
  <c r="S51" i="1"/>
  <c r="T50" i="1"/>
  <c r="T51" i="1"/>
  <c r="T52" i="1"/>
  <c r="Y47" i="1"/>
  <c r="Y51" i="1" s="1"/>
  <c r="AC51" i="1" s="1"/>
  <c r="I10" i="1" s="1"/>
  <c r="K50" i="1"/>
  <c r="O50" i="1" s="1"/>
  <c r="G8" i="1" s="1"/>
  <c r="R51" i="1"/>
  <c r="V51" i="1" s="1"/>
  <c r="I9" i="1" s="1"/>
  <c r="S52" i="1"/>
  <c r="T53" i="1"/>
  <c r="Z52" i="1"/>
  <c r="M47" i="1"/>
  <c r="Z51" i="1"/>
  <c r="AA52" i="1"/>
  <c r="Y35" i="1"/>
  <c r="AC35" i="1" s="1"/>
  <c r="I6" i="1" s="1"/>
  <c r="Z37" i="1"/>
  <c r="Y31" i="1"/>
  <c r="AA36" i="1"/>
  <c r="Z31" i="1"/>
  <c r="AB36" i="1"/>
  <c r="AA34" i="1"/>
  <c r="S34" i="1"/>
  <c r="S36" i="1"/>
  <c r="S35" i="1"/>
  <c r="S37" i="1"/>
  <c r="T34" i="1"/>
  <c r="U34" i="1"/>
  <c r="T35" i="1"/>
  <c r="R31" i="1"/>
  <c r="R35" i="1" s="1"/>
  <c r="V35" i="1" s="1"/>
  <c r="I5" i="1" s="1"/>
  <c r="U35" i="1"/>
  <c r="L34" i="1" l="1"/>
  <c r="L36" i="1"/>
  <c r="L37" i="1"/>
  <c r="C50" i="1"/>
  <c r="F50" i="1" s="1"/>
  <c r="E6" i="1" s="1"/>
  <c r="C48" i="1"/>
  <c r="F48" i="1" s="1"/>
  <c r="E4" i="1" s="1"/>
  <c r="C49" i="1"/>
  <c r="F49" i="1" s="1"/>
  <c r="E5" i="1" s="1"/>
  <c r="K35" i="1"/>
  <c r="O35" i="1" s="1"/>
  <c r="I4" i="1" s="1"/>
  <c r="K34" i="1"/>
  <c r="O34" i="1" s="1"/>
  <c r="G4" i="1" s="1"/>
  <c r="O36" i="1"/>
  <c r="K4" i="1" s="1"/>
  <c r="K37" i="1"/>
  <c r="D34" i="1"/>
  <c r="D33" i="1"/>
  <c r="D36" i="1"/>
  <c r="C36" i="1"/>
  <c r="C35" i="1"/>
  <c r="C34" i="1"/>
  <c r="T85" i="1"/>
  <c r="AA37" i="1"/>
  <c r="R68" i="1"/>
  <c r="V68" i="1" s="1"/>
  <c r="K13" i="1" s="1"/>
  <c r="E33" i="1"/>
  <c r="G33" i="1" s="1"/>
  <c r="C4" i="1" s="1"/>
  <c r="E34" i="1"/>
  <c r="E35" i="1"/>
  <c r="K51" i="1"/>
  <c r="O51" i="1" s="1"/>
  <c r="I8" i="1" s="1"/>
  <c r="D89" i="1"/>
  <c r="D63" i="1"/>
  <c r="AA85" i="1"/>
  <c r="R83" i="1"/>
  <c r="V83" i="1" s="1"/>
  <c r="I17" i="1" s="1"/>
  <c r="D76" i="1"/>
  <c r="K52" i="1"/>
  <c r="O52" i="1" s="1"/>
  <c r="K8" i="1" s="1"/>
  <c r="E36" i="1"/>
  <c r="Y84" i="1"/>
  <c r="AC84" i="1" s="1"/>
  <c r="K18" i="1" s="1"/>
  <c r="Y85" i="1"/>
  <c r="AC85" i="1" s="1"/>
  <c r="M18" i="1" s="1"/>
  <c r="Y82" i="1"/>
  <c r="AC82" i="1" s="1"/>
  <c r="G18" i="1" s="1"/>
  <c r="Z82" i="1"/>
  <c r="Z83" i="1"/>
  <c r="R85" i="1"/>
  <c r="V85" i="1" s="1"/>
  <c r="M17" i="1" s="1"/>
  <c r="R84" i="1"/>
  <c r="V84" i="1" s="1"/>
  <c r="K17" i="1" s="1"/>
  <c r="Z84" i="1"/>
  <c r="Y83" i="1"/>
  <c r="AC83" i="1" s="1"/>
  <c r="I18" i="1" s="1"/>
  <c r="Y68" i="1"/>
  <c r="AC68" i="1" s="1"/>
  <c r="K14" i="1" s="1"/>
  <c r="Y69" i="1"/>
  <c r="AC69" i="1" s="1"/>
  <c r="M14" i="1" s="1"/>
  <c r="Y66" i="1"/>
  <c r="AC66" i="1" s="1"/>
  <c r="G14" i="1" s="1"/>
  <c r="R67" i="1"/>
  <c r="V67" i="1" s="1"/>
  <c r="I13" i="1" s="1"/>
  <c r="Z66" i="1"/>
  <c r="Z67" i="1"/>
  <c r="R69" i="1"/>
  <c r="V69" i="1" s="1"/>
  <c r="M13" i="1" s="1"/>
  <c r="Z68" i="1"/>
  <c r="Y67" i="1"/>
  <c r="AC67" i="1" s="1"/>
  <c r="I14" i="1" s="1"/>
  <c r="M50" i="1"/>
  <c r="M51" i="1"/>
  <c r="M52" i="1"/>
  <c r="Y50" i="1"/>
  <c r="AC50" i="1" s="1"/>
  <c r="G10" i="1" s="1"/>
  <c r="Y52" i="1"/>
  <c r="AC52" i="1" s="1"/>
  <c r="K10" i="1" s="1"/>
  <c r="M53" i="1"/>
  <c r="Z35" i="1"/>
  <c r="Z34" i="1"/>
  <c r="Z36" i="1"/>
  <c r="Y36" i="1"/>
  <c r="AC36" i="1" s="1"/>
  <c r="K6" i="1" s="1"/>
  <c r="Y34" i="1"/>
  <c r="AC34" i="1" s="1"/>
  <c r="G6" i="1" s="1"/>
  <c r="Y37" i="1"/>
  <c r="AC37" i="1" s="1"/>
  <c r="M6" i="1" s="1"/>
  <c r="R34" i="1"/>
  <c r="V34" i="1" s="1"/>
  <c r="G5" i="1" s="1"/>
  <c r="R37" i="1"/>
  <c r="V37" i="1" s="1"/>
  <c r="M5" i="1" s="1"/>
  <c r="R36" i="1"/>
  <c r="V36" i="1" s="1"/>
  <c r="K5" i="1" s="1"/>
  <c r="O37" i="1" l="1"/>
  <c r="M4" i="1" s="1"/>
  <c r="F5" i="1"/>
  <c r="J5" i="1" s="1"/>
  <c r="F4" i="1"/>
  <c r="J4" i="1" s="1"/>
  <c r="G36" i="1"/>
  <c r="C16" i="1" s="1"/>
  <c r="F16" i="1" s="1"/>
  <c r="N16" i="1" s="1"/>
  <c r="G35" i="1"/>
  <c r="C12" i="1" s="1"/>
  <c r="F12" i="1" s="1"/>
  <c r="N12" i="1" s="1"/>
  <c r="G34" i="1"/>
  <c r="C8" i="1" s="1"/>
  <c r="F8" i="1" s="1"/>
  <c r="N8" i="1" s="1"/>
  <c r="F6" i="1"/>
  <c r="J6" i="1" s="1"/>
  <c r="N4" i="1" l="1"/>
  <c r="N19" i="1" s="1"/>
  <c r="L5" i="1"/>
  <c r="H5" i="1"/>
  <c r="H4" i="1"/>
  <c r="O19" i="1" s="1"/>
  <c r="L4" i="1"/>
  <c r="L16" i="1"/>
  <c r="J16" i="1"/>
  <c r="H16" i="1"/>
  <c r="F18" i="1"/>
  <c r="L18" i="1" s="1"/>
  <c r="N5" i="1"/>
  <c r="F17" i="1"/>
  <c r="J17" i="1" s="1"/>
  <c r="H12" i="1"/>
  <c r="F14" i="1"/>
  <c r="N14" i="1" s="1"/>
  <c r="F13" i="1"/>
  <c r="H13" i="1" s="1"/>
  <c r="F10" i="1"/>
  <c r="H10" i="1" s="1"/>
  <c r="F9" i="1"/>
  <c r="H9" i="1" s="1"/>
  <c r="J12" i="1"/>
  <c r="H6" i="1"/>
  <c r="J8" i="1"/>
  <c r="H8" i="1"/>
  <c r="L12" i="1"/>
  <c r="L8" i="1"/>
  <c r="N6" i="1"/>
  <c r="L6" i="1"/>
  <c r="L13" i="1" l="1"/>
  <c r="N9" i="1"/>
  <c r="L17" i="1"/>
  <c r="L9" i="1"/>
  <c r="H18" i="1"/>
  <c r="J9" i="1"/>
  <c r="J18" i="1"/>
  <c r="N18" i="1"/>
  <c r="J13" i="1"/>
  <c r="L14" i="1"/>
  <c r="H17" i="1"/>
  <c r="N17" i="1"/>
  <c r="H14" i="1"/>
  <c r="J14" i="1"/>
  <c r="N10" i="1"/>
  <c r="N13" i="1"/>
  <c r="J10" i="1"/>
  <c r="L10" i="1"/>
</calcChain>
</file>

<file path=xl/sharedStrings.xml><?xml version="1.0" encoding="utf-8"?>
<sst xmlns="http://schemas.openxmlformats.org/spreadsheetml/2006/main" count="142" uniqueCount="64">
  <si>
    <t xml:space="preserve">Sub-criteria </t>
  </si>
  <si>
    <t>C1</t>
  </si>
  <si>
    <t>C2</t>
  </si>
  <si>
    <t>C3</t>
  </si>
  <si>
    <t>C4</t>
  </si>
  <si>
    <t xml:space="preserve"> </t>
  </si>
  <si>
    <t>Normalised matrix</t>
  </si>
  <si>
    <t>LP</t>
  </si>
  <si>
    <t>GP</t>
  </si>
  <si>
    <t>Alt 1</t>
  </si>
  <si>
    <t>Overall Ranking of the alternatives</t>
  </si>
  <si>
    <t>Decision Alternatives</t>
  </si>
  <si>
    <t xml:space="preserve">Relative importance </t>
  </si>
  <si>
    <t>of criteria</t>
  </si>
  <si>
    <t xml:space="preserve">Relative ranking </t>
  </si>
  <si>
    <t>of Alternatives</t>
  </si>
  <si>
    <t>SC11</t>
  </si>
  <si>
    <t>SC12</t>
  </si>
  <si>
    <t>SC13</t>
  </si>
  <si>
    <t>SC21</t>
  </si>
  <si>
    <t>SC22</t>
  </si>
  <si>
    <t>SC23</t>
  </si>
  <si>
    <t>SC31</t>
  </si>
  <si>
    <t>SC32</t>
  </si>
  <si>
    <t>SC33</t>
  </si>
  <si>
    <t>SC41</t>
  </si>
  <si>
    <t>SC42</t>
  </si>
  <si>
    <t>SC43</t>
  </si>
  <si>
    <t>of subcriteria</t>
  </si>
  <si>
    <t>Criteria</t>
  </si>
  <si>
    <t>Verbal Judgement of Preference</t>
  </si>
  <si>
    <t>Numerical Rating</t>
  </si>
  <si>
    <t>Extremely Preferred</t>
  </si>
  <si>
    <t>Very strong to extremely</t>
  </si>
  <si>
    <t>Very strongly preferred</t>
  </si>
  <si>
    <t xml:space="preserve">Strongly to very strongly </t>
  </si>
  <si>
    <t>Strongly preferred</t>
  </si>
  <si>
    <t>Moderately to strongly</t>
  </si>
  <si>
    <t>Moderately preferred</t>
  </si>
  <si>
    <t>Equally to moderately</t>
  </si>
  <si>
    <t>Equally preferred</t>
  </si>
  <si>
    <t>Pairwise Comparison Scale</t>
  </si>
  <si>
    <t>Alt 2</t>
  </si>
  <si>
    <t>Alt 3</t>
  </si>
  <si>
    <t>Alt 4</t>
  </si>
  <si>
    <t>Subcriteria</t>
  </si>
  <si>
    <t>INSTRUCTIONS</t>
  </si>
  <si>
    <t>Analytical Hierarchy Process</t>
  </si>
  <si>
    <t>1. Name Criteria, Subcriteria and Alternatives</t>
  </si>
  <si>
    <t>2. Pairwise comparison in criteria level</t>
  </si>
  <si>
    <t>3. Pairwise comparison in subcriteria level</t>
  </si>
  <si>
    <t xml:space="preserve">4. Pairwise comparison of alternatives with respect to each sub-criteria </t>
  </si>
  <si>
    <t>This is an example of an exercise with FOUR Criteria, with THREE Subcriteria each and FOUR potential alternatives</t>
  </si>
  <si>
    <t>AHP Decision model</t>
  </si>
  <si>
    <t>Sub-Criteria</t>
  </si>
  <si>
    <t>Alternatives</t>
  </si>
  <si>
    <t>3. Carry out pairwise comparison at the criteria level (Cells in Yellow)</t>
  </si>
  <si>
    <t>4. Carry out pairwise comparison in subcriteria level (Cells in pink)</t>
  </si>
  <si>
    <t xml:space="preserve">6. Carry out Sensitivity Analysis by changing the values of your pairwise comparisons ( Steps 2,3 and 4 ). Does it change the outcome?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</si>
  <si>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LP=Local Priority</t>
  </si>
  <si>
    <t>GP= Global Priority</t>
  </si>
  <si>
    <t>5. Carry out pairwise comparison of alternatives with respect to each sub-criteria  (Cells in Green)</t>
  </si>
  <si>
    <t>2. Move to  the "2 AHP" Tab</t>
  </si>
  <si>
    <t>1. Rename the Criteria, Subcriteria and Alternatives cells in the Tab "1 Decision model Tab" (Cells in Blue -Optional-). Do not modify in the other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</si>
</sst>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/>
    <xf numFmtId="0" fontId="0" fillId="3" borderId="2" xfId="0" applyFill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0" borderId="0" xfId="0" applyProtection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579120</xdr:colOff>
      <xdr:row>3</xdr:row>
      <xdr:rowOff>175260</xdr:rowOff>
    </xdr:from>
    <xdr:to>
      <xdr:col>2</xdr:col>
      <xdr:colOff>472440</xdr:colOff>
      <xdr:row>6</xdr:row>
      <xdr:rowOff>0</xdr:rowOff>
    </xdr:to>
    <xdr:cxnSp macro="">
      <xdr:nvCxnSpPr>
        <xdr:cNvPr id="4" name="Connector: Elbow 3">
          <a:extLst>
            <a:ext uri="{FF2B5EF4-FFF2-40B4-BE49-F238E27FC236}">
              <a16:creationId xmlns:a16="http://schemas.microsoft.com/office/drawing/2014/main" id="{AE0A68DF-80DE-4CC2-BB67-974A2037B3F1}"/>
            </a:ext>
          </a:extLst>
        </xdr:cNvPr>
        <xdr:cNvCxnSpPr/>
      </xdr:nvCxnSpPr>
      <xdr:spPr>
        <a:xfrm rot="10800000" flipV="1">
          <a:off x="1394460" y="723900"/>
          <a:ext cx="922020" cy="373380"/>
        </a:xfrm>
        <a:prstGeom prst="bentConnector3">
          <a:avLst>
            <a:gd name="adj1" fmla="val 9958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891540</xdr:colOff>
      <xdr:row>4</xdr:row>
      <xdr:rowOff>7620</xdr:rowOff>
    </xdr:from>
    <xdr:to>
      <xdr:col>3</xdr:col>
      <xdr:colOff>426720</xdr:colOff>
      <xdr:row>6</xdr:row>
      <xdr:rowOff>45720</xdr:rowOff>
    </xdr:to>
    <xdr:cxnSp macro="">
      <xdr:nvCxnSpPr>
        <xdr:cNvPr id="11" name="Connector: Elbow 10">
          <a:extLst>
            <a:ext uri="{FF2B5EF4-FFF2-40B4-BE49-F238E27FC236}">
              <a16:creationId xmlns:a16="http://schemas.microsoft.com/office/drawing/2014/main" id="{F6F11497-EDF5-4BAD-9C97-53152F055105}"/>
            </a:ext>
          </a:extLst>
        </xdr:cNvPr>
        <xdr:cNvCxnSpPr/>
      </xdr:nvCxnSpPr>
      <xdr:spPr>
        <a:xfrm>
          <a:off x="2735580" y="739140"/>
          <a:ext cx="563880" cy="403860"/>
        </a:xfrm>
        <a:prstGeom prst="bentConnector3">
          <a:avLst>
            <a:gd name="adj1" fmla="val 9864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562610</xdr:colOff>
      <xdr:row>3</xdr:row>
      <xdr:rowOff>120650</xdr:rowOff>
    </xdr:from>
    <xdr:to>
      <xdr:col>2</xdr:col>
      <xdr:colOff>562610</xdr:colOff>
      <xdr:row>6</xdr:row>
      <xdr:rowOff>6350</xdr:rowOff>
    </xdr:to>
    <xdr:cxnSp macro="">
      <xdr:nvCxnSpPr>
        <xdr:cNvPr id="26" name="Connector: Elbow 25">
          <a:extLst>
            <a:ext uri="{FF2B5EF4-FFF2-40B4-BE49-F238E27FC236}">
              <a16:creationId xmlns:a16="http://schemas.microsoft.com/office/drawing/2014/main" id="{30BF1A2B-0787-493F-999A-B4D824720BD4}"/>
            </a:ext>
          </a:extLst>
        </xdr:cNvPr>
        <xdr:cNvCxnSpPr/>
      </xdr:nvCxnSpPr>
      <xdr:spPr>
        <a:xfrm rot="5400000">
          <a:off x="2189480" y="886460"/>
          <a:ext cx="434340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518160</xdr:colOff>
      <xdr:row>4</xdr:row>
      <xdr:rowOff>22860</xdr:rowOff>
    </xdr:from>
    <xdr:to>
      <xdr:col>8</xdr:col>
      <xdr:colOff>403860</xdr:colOff>
      <xdr:row>5</xdr:row>
      <xdr:rowOff>175260</xdr:rowOff>
    </xdr:to>
    <xdr:cxnSp macro="">
      <xdr:nvCxnSpPr>
        <xdr:cNvPr id="29" name="Connector: Elbow 28">
          <a:extLst>
            <a:ext uri="{FF2B5EF4-FFF2-40B4-BE49-F238E27FC236}">
              <a16:creationId xmlns:a16="http://schemas.microsoft.com/office/drawing/2014/main" id="{24CFECBC-BA0E-4DBD-B983-40F0E841C0B4}"/>
            </a:ext>
          </a:extLst>
        </xdr:cNvPr>
        <xdr:cNvCxnSpPr/>
      </xdr:nvCxnSpPr>
      <xdr:spPr>
        <a:xfrm rot="10800000" flipV="1">
          <a:off x="7505700" y="754380"/>
          <a:ext cx="914400" cy="335280"/>
        </a:xfrm>
        <a:prstGeom prst="bentConnector3">
          <a:avLst>
            <a:gd name="adj1" fmla="val 9916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830580</xdr:colOff>
      <xdr:row>4</xdr:row>
      <xdr:rowOff>22860</xdr:rowOff>
    </xdr:from>
    <xdr:to>
      <xdr:col>9</xdr:col>
      <xdr:colOff>365760</xdr:colOff>
      <xdr:row>6</xdr:row>
      <xdr:rowOff>38100</xdr:rowOff>
    </xdr:to>
    <xdr:cxnSp macro="">
      <xdr:nvCxnSpPr>
        <xdr:cNvPr id="30" name="Connector: Elbow 29">
          <a:extLst>
            <a:ext uri="{FF2B5EF4-FFF2-40B4-BE49-F238E27FC236}">
              <a16:creationId xmlns:a16="http://schemas.microsoft.com/office/drawing/2014/main" id="{00205282-506C-412C-8DDD-31801C40F54A}"/>
            </a:ext>
          </a:extLst>
        </xdr:cNvPr>
        <xdr:cNvCxnSpPr/>
      </xdr:nvCxnSpPr>
      <xdr:spPr>
        <a:xfrm>
          <a:off x="8846820" y="754380"/>
          <a:ext cx="563880" cy="381000"/>
        </a:xfrm>
        <a:prstGeom prst="bentConnector3">
          <a:avLst>
            <a:gd name="adj1" fmla="val 101351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501650</xdr:colOff>
      <xdr:row>3</xdr:row>
      <xdr:rowOff>113030</xdr:rowOff>
    </xdr:from>
    <xdr:to>
      <xdr:col>8</xdr:col>
      <xdr:colOff>501650</xdr:colOff>
      <xdr:row>5</xdr:row>
      <xdr:rowOff>181610</xdr:rowOff>
    </xdr:to>
    <xdr:cxnSp macro="">
      <xdr:nvCxnSpPr>
        <xdr:cNvPr id="31" name="Connector: Elbow 30">
          <a:extLst>
            <a:ext uri="{FF2B5EF4-FFF2-40B4-BE49-F238E27FC236}">
              <a16:creationId xmlns:a16="http://schemas.microsoft.com/office/drawing/2014/main" id="{A5EC20A5-DE2C-4DBE-9EFD-3D9749F4386E}"/>
            </a:ext>
          </a:extLst>
        </xdr:cNvPr>
        <xdr:cNvCxnSpPr/>
      </xdr:nvCxnSpPr>
      <xdr:spPr>
        <a:xfrm rot="5400000">
          <a:off x="8300720" y="878840"/>
          <a:ext cx="434340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594360</xdr:colOff>
      <xdr:row>3</xdr:row>
      <xdr:rowOff>160020</xdr:rowOff>
    </xdr:from>
    <xdr:to>
      <xdr:col>5</xdr:col>
      <xdr:colOff>419100</xdr:colOff>
      <xdr:row>8</xdr:row>
      <xdr:rowOff>167640</xdr:rowOff>
    </xdr:to>
    <xdr:cxnSp macro="">
      <xdr:nvCxnSpPr>
        <xdr:cNvPr id="35" name="Connector: Elbow 34">
          <a:extLst>
            <a:ext uri="{FF2B5EF4-FFF2-40B4-BE49-F238E27FC236}">
              <a16:creationId xmlns:a16="http://schemas.microsoft.com/office/drawing/2014/main" id="{B0EAA75E-8350-4DE7-BBC4-187950AD039B}"/>
            </a:ext>
          </a:extLst>
        </xdr:cNvPr>
        <xdr:cNvCxnSpPr/>
      </xdr:nvCxnSpPr>
      <xdr:spPr>
        <a:xfrm rot="5400000">
          <a:off x="4461510" y="742950"/>
          <a:ext cx="922020" cy="853440"/>
        </a:xfrm>
        <a:prstGeom prst="bentConnector3">
          <a:avLst>
            <a:gd name="adj1" fmla="val 5372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4</xdr:row>
      <xdr:rowOff>15240</xdr:rowOff>
    </xdr:from>
    <xdr:to>
      <xdr:col>6</xdr:col>
      <xdr:colOff>434340</xdr:colOff>
      <xdr:row>9</xdr:row>
      <xdr:rowOff>0</xdr:rowOff>
    </xdr:to>
    <xdr:cxnSp macro="">
      <xdr:nvCxnSpPr>
        <xdr:cNvPr id="36" name="Connector: Elbow 35">
          <a:extLst>
            <a:ext uri="{FF2B5EF4-FFF2-40B4-BE49-F238E27FC236}">
              <a16:creationId xmlns:a16="http://schemas.microsoft.com/office/drawing/2014/main" id="{38D9D079-313F-451F-AED3-2E8474B94344}"/>
            </a:ext>
          </a:extLst>
        </xdr:cNvPr>
        <xdr:cNvCxnSpPr/>
      </xdr:nvCxnSpPr>
      <xdr:spPr>
        <a:xfrm>
          <a:off x="5318760" y="746760"/>
          <a:ext cx="1074420" cy="899160"/>
        </a:xfrm>
        <a:prstGeom prst="bentConnector3">
          <a:avLst>
            <a:gd name="adj1" fmla="val 9893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425450</xdr:colOff>
      <xdr:row>4</xdr:row>
      <xdr:rowOff>13970</xdr:rowOff>
    </xdr:from>
    <xdr:to>
      <xdr:col>5</xdr:col>
      <xdr:colOff>425450</xdr:colOff>
      <xdr:row>8</xdr:row>
      <xdr:rowOff>166370</xdr:rowOff>
    </xdr:to>
    <xdr:cxnSp macro="">
      <xdr:nvCxnSpPr>
        <xdr:cNvPr id="37" name="Connector: Elbow 36">
          <a:extLst>
            <a:ext uri="{FF2B5EF4-FFF2-40B4-BE49-F238E27FC236}">
              <a16:creationId xmlns:a16="http://schemas.microsoft.com/office/drawing/2014/main" id="{C5505A70-5A30-46FF-A991-A01128807DBA}"/>
            </a:ext>
          </a:extLst>
        </xdr:cNvPr>
        <xdr:cNvCxnSpPr/>
      </xdr:nvCxnSpPr>
      <xdr:spPr>
        <a:xfrm rot="5400000">
          <a:off x="4913630" y="1187450"/>
          <a:ext cx="883920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624840</xdr:colOff>
      <xdr:row>3</xdr:row>
      <xdr:rowOff>137160</xdr:rowOff>
    </xdr:from>
    <xdr:to>
      <xdr:col>11</xdr:col>
      <xdr:colOff>449580</xdr:colOff>
      <xdr:row>8</xdr:row>
      <xdr:rowOff>144780</xdr:rowOff>
    </xdr:to>
    <xdr:cxnSp macro="">
      <xdr:nvCxnSpPr>
        <xdr:cNvPr id="61" name="Connector: Elbow 60">
          <a:extLst>
            <a:ext uri="{FF2B5EF4-FFF2-40B4-BE49-F238E27FC236}">
              <a16:creationId xmlns:a16="http://schemas.microsoft.com/office/drawing/2014/main" id="{7531B1BC-2F84-4E13-9014-64670A63D098}"/>
            </a:ext>
          </a:extLst>
        </xdr:cNvPr>
        <xdr:cNvCxnSpPr/>
      </xdr:nvCxnSpPr>
      <xdr:spPr>
        <a:xfrm rot="5400000">
          <a:off x="10664190" y="720090"/>
          <a:ext cx="922020" cy="853440"/>
        </a:xfrm>
        <a:prstGeom prst="bentConnector3">
          <a:avLst>
            <a:gd name="adj1" fmla="val 5372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419100</xdr:colOff>
      <xdr:row>3</xdr:row>
      <xdr:rowOff>175260</xdr:rowOff>
    </xdr:from>
    <xdr:to>
      <xdr:col>12</xdr:col>
      <xdr:colOff>464820</xdr:colOff>
      <xdr:row>8</xdr:row>
      <xdr:rowOff>160020</xdr:rowOff>
    </xdr:to>
    <xdr:cxnSp macro="">
      <xdr:nvCxnSpPr>
        <xdr:cNvPr id="62" name="Connector: Elbow 61">
          <a:extLst>
            <a:ext uri="{FF2B5EF4-FFF2-40B4-BE49-F238E27FC236}">
              <a16:creationId xmlns:a16="http://schemas.microsoft.com/office/drawing/2014/main" id="{9785CFCB-B0D8-43DB-8A4C-B816D8C3C00F}"/>
            </a:ext>
          </a:extLst>
        </xdr:cNvPr>
        <xdr:cNvCxnSpPr/>
      </xdr:nvCxnSpPr>
      <xdr:spPr>
        <a:xfrm>
          <a:off x="11521440" y="723900"/>
          <a:ext cx="1074420" cy="899160"/>
        </a:xfrm>
        <a:prstGeom prst="bentConnector3">
          <a:avLst>
            <a:gd name="adj1" fmla="val 9893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455930</xdr:colOff>
      <xdr:row>3</xdr:row>
      <xdr:rowOff>173990</xdr:rowOff>
    </xdr:from>
    <xdr:to>
      <xdr:col>11</xdr:col>
      <xdr:colOff>455930</xdr:colOff>
      <xdr:row>8</xdr:row>
      <xdr:rowOff>143510</xdr:rowOff>
    </xdr:to>
    <xdr:cxnSp macro="">
      <xdr:nvCxnSpPr>
        <xdr:cNvPr id="63" name="Connector: Elbow 62">
          <a:extLst>
            <a:ext uri="{FF2B5EF4-FFF2-40B4-BE49-F238E27FC236}">
              <a16:creationId xmlns:a16="http://schemas.microsoft.com/office/drawing/2014/main" id="{4BD5474B-03FC-41E0-B5AC-D6EC84392D1B}"/>
            </a:ext>
          </a:extLst>
        </xdr:cNvPr>
        <xdr:cNvCxnSpPr/>
      </xdr:nvCxnSpPr>
      <xdr:spPr>
        <a:xfrm rot="5400000">
          <a:off x="11116310" y="1164590"/>
          <a:ext cx="883920" cy="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A0DD-F161-4A2D-86EA-322CD317635A}">
  <dimension ref="A3:B17"/>
  <sheetViews>
    <sheetView tabSelected="1" workbookViewId="0">
      <selection activeCell="B7" sqref="B7"/>
    </sheetView>
  </sheetViews>
  <sheetFormatPr defaultRowHeight="14.4" x14ac:dyDescent="0.3"/>
  <cols>
    <col min="2" max="2" width="79.44140625" customWidth="1"/>
    <col min="8" max="8" width="5.44140625" customWidth="1"/>
  </cols>
  <sheetData>
    <row r="3" spans="1:2" ht="18" x14ac:dyDescent="0.35">
      <c r="B3" s="18" t="s">
        <v>47</v>
      </c>
    </row>
    <row r="4" spans="1:2" ht="28.8" x14ac:dyDescent="0.3">
      <c r="B4" s="25" t="s">
        <v>52</v>
      </c>
    </row>
    <row r="5" spans="1:2" x14ac:dyDescent="0.3">
      <c r="B5" s="11" t="s">
        <v>46</v>
      </c>
    </row>
    <row r="7" spans="1:2" ht="28.8" x14ac:dyDescent="0.3">
      <c r="A7" s="7"/>
      <c r="B7" s="13" t="s">
        <v>63</v>
      </c>
    </row>
    <row r="8" spans="1:2" x14ac:dyDescent="0.3">
      <c r="A8" s="8"/>
      <c r="B8" s="13"/>
    </row>
    <row r="9" spans="1:2" x14ac:dyDescent="0.3">
      <c r="A9" s="8"/>
      <c r="B9" s="13" t="s">
        <v>62</v>
      </c>
    </row>
    <row r="10" spans="1:2" x14ac:dyDescent="0.3">
      <c r="A10" s="8"/>
      <c r="B10" s="13"/>
    </row>
    <row r="11" spans="1:2" x14ac:dyDescent="0.3">
      <c r="A11" s="9"/>
      <c r="B11" s="13" t="s">
        <v>56</v>
      </c>
    </row>
    <row r="12" spans="1:2" x14ac:dyDescent="0.3">
      <c r="B12" s="13"/>
    </row>
    <row r="13" spans="1:2" x14ac:dyDescent="0.3">
      <c r="A13" s="10"/>
      <c r="B13" s="13" t="s">
        <v>57</v>
      </c>
    </row>
    <row r="14" spans="1:2" x14ac:dyDescent="0.3">
      <c r="B14" s="13"/>
    </row>
    <row r="15" spans="1:2" x14ac:dyDescent="0.3">
      <c r="A15" s="6"/>
      <c r="B15" s="13" t="s">
        <v>61</v>
      </c>
    </row>
    <row r="16" spans="1:2" x14ac:dyDescent="0.3">
      <c r="B16" s="13"/>
    </row>
    <row r="17" spans="2:2" ht="28.8" x14ac:dyDescent="0.3">
      <c r="B17" s="13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70CA-CFF6-4050-BFF5-42DEC9BEE709}">
  <dimension ref="A1:M23"/>
  <sheetViews>
    <sheetView workbookViewId="0">
      <selection activeCell="E10" sqref="E10"/>
    </sheetView>
  </sheetViews>
  <sheetFormatPr defaultRowHeight="14.4" x14ac:dyDescent="0.3"/>
  <cols>
    <col min="1" max="1" width="11.88671875" customWidth="1"/>
    <col min="2" max="13" width="15" customWidth="1"/>
  </cols>
  <sheetData>
    <row r="1" spans="1:13" x14ac:dyDescent="0.3">
      <c r="A1" t="s">
        <v>53</v>
      </c>
    </row>
    <row r="4" spans="1:13" x14ac:dyDescent="0.3">
      <c r="A4" s="11" t="s">
        <v>29</v>
      </c>
      <c r="C4" s="12" t="s">
        <v>1</v>
      </c>
      <c r="D4" s="13"/>
      <c r="E4" s="13"/>
      <c r="F4" s="12" t="s">
        <v>2</v>
      </c>
      <c r="G4" s="13"/>
      <c r="H4" s="13"/>
      <c r="I4" s="12" t="s">
        <v>3</v>
      </c>
      <c r="J4" s="13"/>
      <c r="K4" s="13"/>
      <c r="L4" s="12" t="s">
        <v>4</v>
      </c>
      <c r="M4" s="13"/>
    </row>
    <row r="5" spans="1:13" s="8" customFormat="1" x14ac:dyDescent="0.3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3">
      <c r="A7" s="11" t="s">
        <v>54</v>
      </c>
      <c r="B7" s="12" t="s">
        <v>16</v>
      </c>
      <c r="C7" s="12" t="s">
        <v>17</v>
      </c>
      <c r="D7" s="12" t="s">
        <v>18</v>
      </c>
      <c r="H7" s="12" t="s">
        <v>22</v>
      </c>
      <c r="I7" s="12" t="s">
        <v>23</v>
      </c>
      <c r="J7" s="12" t="s">
        <v>24</v>
      </c>
    </row>
    <row r="8" spans="1:13" s="8" customFormat="1" x14ac:dyDescent="0.3">
      <c r="B8" s="14"/>
      <c r="C8" s="14"/>
      <c r="D8" s="14"/>
      <c r="H8" s="14"/>
      <c r="I8" s="14"/>
      <c r="J8" s="14"/>
    </row>
    <row r="9" spans="1:13" s="8" customFormat="1" x14ac:dyDescent="0.3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s="8" customFormat="1" x14ac:dyDescent="0.3">
      <c r="B10" s="14"/>
      <c r="C10" s="14"/>
      <c r="D10" s="14"/>
      <c r="E10" s="12" t="s">
        <v>19</v>
      </c>
      <c r="F10" s="12" t="s">
        <v>20</v>
      </c>
      <c r="G10" s="12" t="s">
        <v>21</v>
      </c>
      <c r="H10" s="14"/>
      <c r="I10" s="14"/>
      <c r="J10" s="14"/>
      <c r="K10" s="12" t="s">
        <v>25</v>
      </c>
      <c r="L10" s="12" t="s">
        <v>26</v>
      </c>
      <c r="M10" s="12" t="s">
        <v>27</v>
      </c>
    </row>
    <row r="11" spans="1:13" s="8" customFormat="1" x14ac:dyDescent="0.3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8" customFormat="1" x14ac:dyDescent="0.3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s="8" customFormat="1" x14ac:dyDescent="0.3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8" customForma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8" customFormat="1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8" customFormat="1" x14ac:dyDescent="0.3">
      <c r="A16" s="15" t="s">
        <v>55</v>
      </c>
      <c r="B16" s="14"/>
      <c r="C16" s="7" t="s">
        <v>9</v>
      </c>
      <c r="D16"/>
      <c r="F16"/>
      <c r="H16"/>
      <c r="J16" s="14"/>
      <c r="K16" s="14"/>
      <c r="L16" s="14"/>
      <c r="M16" s="14"/>
    </row>
    <row r="17" spans="2:13" s="8" customFormat="1" x14ac:dyDescent="0.3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 s="8" customFormat="1" x14ac:dyDescent="0.3">
      <c r="B18" s="14"/>
      <c r="C18" s="7" t="s">
        <v>42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s="8" customFormat="1" x14ac:dyDescent="0.3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s="8" customFormat="1" x14ac:dyDescent="0.3">
      <c r="B20" s="14"/>
      <c r="C20" s="7" t="s">
        <v>43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s="8" customFormat="1" x14ac:dyDescent="0.3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s="8" customFormat="1" x14ac:dyDescent="0.3">
      <c r="B22" s="14"/>
      <c r="C22" s="7" t="s">
        <v>44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x14ac:dyDescent="0.3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89"/>
  <sheetViews>
    <sheetView workbookViewId="0">
      <selection activeCell="D4" sqref="D4"/>
    </sheetView>
  </sheetViews>
  <sheetFormatPr defaultRowHeight="14.4" x14ac:dyDescent="0.3"/>
  <cols>
    <col min="20" max="20" width="13.5546875" customWidth="1"/>
  </cols>
  <sheetData>
    <row r="1" spans="2:21" ht="15" thickBot="1" x14ac:dyDescent="0.35">
      <c r="B1" t="s">
        <v>48</v>
      </c>
      <c r="I1" t="s">
        <v>11</v>
      </c>
    </row>
    <row r="2" spans="2:21" ht="15" thickBot="1" x14ac:dyDescent="0.35">
      <c r="B2" t="s">
        <v>29</v>
      </c>
      <c r="D2" t="s">
        <v>0</v>
      </c>
      <c r="G2" s="16" t="str">
        <f>'1 Decision model'!C16</f>
        <v>Alt 1</v>
      </c>
      <c r="H2" s="17"/>
      <c r="I2" s="16" t="str">
        <f>'1 Decision model'!C18</f>
        <v>Alt 2</v>
      </c>
      <c r="J2" s="17"/>
      <c r="K2" s="16" t="str">
        <f>'1 Decision model'!C20</f>
        <v>Alt 3</v>
      </c>
      <c r="L2" s="17"/>
      <c r="M2" s="16" t="str">
        <f>'1 Decision model'!C22</f>
        <v>Alt 4</v>
      </c>
      <c r="P2" t="s">
        <v>59</v>
      </c>
      <c r="R2" s="1" t="s">
        <v>41</v>
      </c>
    </row>
    <row r="3" spans="2:21" ht="15" thickBot="1" x14ac:dyDescent="0.35">
      <c r="G3" t="s">
        <v>7</v>
      </c>
      <c r="H3" t="s">
        <v>8</v>
      </c>
      <c r="I3" t="s">
        <v>7</v>
      </c>
      <c r="J3" t="s">
        <v>8</v>
      </c>
      <c r="K3" t="s">
        <v>7</v>
      </c>
      <c r="L3" t="s">
        <v>8</v>
      </c>
      <c r="M3" t="s">
        <v>7</v>
      </c>
      <c r="N3" t="s">
        <v>8</v>
      </c>
      <c r="P3" t="s">
        <v>60</v>
      </c>
      <c r="R3" s="1"/>
    </row>
    <row r="4" spans="2:21" ht="15" thickBot="1" x14ac:dyDescent="0.35">
      <c r="B4" s="16" t="str">
        <f>'1 Decision model'!C4</f>
        <v>C1</v>
      </c>
      <c r="C4" t="e">
        <f>G33</f>
        <v>#DIV/0!</v>
      </c>
      <c r="D4" s="21" t="str">
        <f>'1 Decision model'!B7</f>
        <v>SC11</v>
      </c>
      <c r="E4" t="e">
        <f>F48</f>
        <v>#DIV/0!</v>
      </c>
      <c r="F4" t="e">
        <f>$C$4*E4</f>
        <v>#DIV/0!</v>
      </c>
      <c r="G4" t="e">
        <f>O34</f>
        <v>#DIV/0!</v>
      </c>
      <c r="H4" t="e">
        <f>G4*F4</f>
        <v>#DIV/0!</v>
      </c>
      <c r="I4" t="e">
        <f>O35</f>
        <v>#DIV/0!</v>
      </c>
      <c r="J4" t="e">
        <f>F4*I4</f>
        <v>#DIV/0!</v>
      </c>
      <c r="K4" t="e">
        <f>O36</f>
        <v>#DIV/0!</v>
      </c>
      <c r="L4" t="e">
        <f>F4*K4</f>
        <v>#DIV/0!</v>
      </c>
      <c r="M4" t="e">
        <f>O37</f>
        <v>#DIV/0!</v>
      </c>
      <c r="N4" t="e">
        <f>M4*F4</f>
        <v>#DIV/0!</v>
      </c>
      <c r="R4" s="2" t="s">
        <v>30</v>
      </c>
      <c r="S4" s="3"/>
      <c r="T4" s="3"/>
      <c r="U4" s="2" t="s">
        <v>31</v>
      </c>
    </row>
    <row r="5" spans="2:21" x14ac:dyDescent="0.3">
      <c r="D5" s="22" t="str">
        <f>'1 Decision model'!C7</f>
        <v>SC12</v>
      </c>
      <c r="E5" t="e">
        <f t="shared" ref="E5:E6" si="0">F49</f>
        <v>#DIV/0!</v>
      </c>
      <c r="F5" t="e">
        <f t="shared" ref="F5:F6" si="1">$C$4*E5</f>
        <v>#DIV/0!</v>
      </c>
      <c r="G5" t="e">
        <f>V34</f>
        <v>#DIV/0!</v>
      </c>
      <c r="H5" t="e">
        <f t="shared" ref="H5:H18" si="2">G5*F5</f>
        <v>#DIV/0!</v>
      </c>
      <c r="I5" t="e">
        <f>V35</f>
        <v>#DIV/0!</v>
      </c>
      <c r="J5" t="e">
        <f t="shared" ref="J5:J18" si="3">F5*I5</f>
        <v>#DIV/0!</v>
      </c>
      <c r="K5" t="e">
        <f>V36</f>
        <v>#DIV/0!</v>
      </c>
      <c r="L5" t="e">
        <f t="shared" ref="L5:L18" si="4">F5*K5</f>
        <v>#DIV/0!</v>
      </c>
      <c r="M5" t="e">
        <f>V37</f>
        <v>#DIV/0!</v>
      </c>
      <c r="N5" t="e">
        <f t="shared" ref="N5:N18" si="5">M5*F5</f>
        <v>#DIV/0!</v>
      </c>
      <c r="R5" s="4" t="s">
        <v>32</v>
      </c>
      <c r="S5" s="4"/>
      <c r="T5" s="4"/>
      <c r="U5" s="5">
        <v>9</v>
      </c>
    </row>
    <row r="6" spans="2:21" ht="15" thickBot="1" x14ac:dyDescent="0.35">
      <c r="D6" s="23" t="str">
        <f>'1 Decision model'!D7</f>
        <v>SC13</v>
      </c>
      <c r="E6" t="e">
        <f t="shared" si="0"/>
        <v>#DIV/0!</v>
      </c>
      <c r="F6" t="e">
        <f t="shared" si="1"/>
        <v>#DIV/0!</v>
      </c>
      <c r="G6" t="e">
        <f>AC34</f>
        <v>#DIV/0!</v>
      </c>
      <c r="H6" t="e">
        <f t="shared" si="2"/>
        <v>#DIV/0!</v>
      </c>
      <c r="I6" t="e">
        <f>AC35</f>
        <v>#DIV/0!</v>
      </c>
      <c r="J6" t="e">
        <f t="shared" si="3"/>
        <v>#DIV/0!</v>
      </c>
      <c r="K6" t="e">
        <f>AC36</f>
        <v>#DIV/0!</v>
      </c>
      <c r="L6" t="e">
        <f t="shared" si="4"/>
        <v>#DIV/0!</v>
      </c>
      <c r="M6" t="e">
        <f>AC37</f>
        <v>#DIV/0!</v>
      </c>
      <c r="N6" t="e">
        <f t="shared" si="5"/>
        <v>#DIV/0!</v>
      </c>
      <c r="R6" s="4"/>
      <c r="S6" s="4" t="s">
        <v>33</v>
      </c>
      <c r="T6" s="4"/>
      <c r="U6" s="5">
        <v>8</v>
      </c>
    </row>
    <row r="7" spans="2:21" ht="15" thickBot="1" x14ac:dyDescent="0.35">
      <c r="D7" s="24"/>
      <c r="H7" t="s">
        <v>5</v>
      </c>
      <c r="J7" t="s">
        <v>5</v>
      </c>
      <c r="L7" t="s">
        <v>5</v>
      </c>
      <c r="N7" t="s">
        <v>5</v>
      </c>
      <c r="R7" s="4" t="s">
        <v>34</v>
      </c>
      <c r="S7" s="4"/>
      <c r="T7" s="4"/>
      <c r="U7" s="5">
        <v>7</v>
      </c>
    </row>
    <row r="8" spans="2:21" ht="15" thickBot="1" x14ac:dyDescent="0.35">
      <c r="B8" s="16" t="str">
        <f>'1 Decision model'!F4</f>
        <v>C2</v>
      </c>
      <c r="C8" t="e">
        <f>G34</f>
        <v>#DIV/0!</v>
      </c>
      <c r="D8" s="21" t="str">
        <f>'1 Decision model'!E10</f>
        <v>SC21</v>
      </c>
      <c r="E8" t="e">
        <f>F61</f>
        <v>#DIV/0!</v>
      </c>
      <c r="F8" t="e">
        <f>$C$8*E8</f>
        <v>#DIV/0!</v>
      </c>
      <c r="G8" t="e">
        <f>O50</f>
        <v>#DIV/0!</v>
      </c>
      <c r="H8" t="e">
        <f t="shared" si="2"/>
        <v>#DIV/0!</v>
      </c>
      <c r="I8" t="e">
        <f>O51</f>
        <v>#DIV/0!</v>
      </c>
      <c r="J8" t="e">
        <f t="shared" si="3"/>
        <v>#DIV/0!</v>
      </c>
      <c r="K8" t="e">
        <f>O52</f>
        <v>#DIV/0!</v>
      </c>
      <c r="L8" t="e">
        <f t="shared" si="4"/>
        <v>#DIV/0!</v>
      </c>
      <c r="M8" t="e">
        <f>O53</f>
        <v>#DIV/0!</v>
      </c>
      <c r="N8" t="e">
        <f t="shared" si="5"/>
        <v>#DIV/0!</v>
      </c>
      <c r="R8" s="4"/>
      <c r="S8" s="4" t="s">
        <v>35</v>
      </c>
      <c r="T8" s="4"/>
      <c r="U8" s="5">
        <v>6</v>
      </c>
    </row>
    <row r="9" spans="2:21" x14ac:dyDescent="0.3">
      <c r="D9" s="22" t="str">
        <f>'1 Decision model'!F10</f>
        <v>SC22</v>
      </c>
      <c r="E9" t="e">
        <f t="shared" ref="E9:E10" si="6">F62</f>
        <v>#DIV/0!</v>
      </c>
      <c r="F9" t="e">
        <f t="shared" ref="F9:F10" si="7">$C$8*E9</f>
        <v>#DIV/0!</v>
      </c>
      <c r="G9" t="e">
        <f>V50</f>
        <v>#DIV/0!</v>
      </c>
      <c r="H9" t="e">
        <f t="shared" si="2"/>
        <v>#DIV/0!</v>
      </c>
      <c r="I9" t="e">
        <f>V51</f>
        <v>#DIV/0!</v>
      </c>
      <c r="J9" t="e">
        <f t="shared" si="3"/>
        <v>#DIV/0!</v>
      </c>
      <c r="K9" t="e">
        <f>V52</f>
        <v>#DIV/0!</v>
      </c>
      <c r="L9" t="e">
        <f t="shared" si="4"/>
        <v>#DIV/0!</v>
      </c>
      <c r="M9" t="e">
        <f>V53</f>
        <v>#DIV/0!</v>
      </c>
      <c r="N9" t="e">
        <f t="shared" si="5"/>
        <v>#DIV/0!</v>
      </c>
      <c r="R9" s="4" t="s">
        <v>36</v>
      </c>
      <c r="S9" s="4"/>
      <c r="T9" s="4"/>
      <c r="U9" s="5">
        <v>5</v>
      </c>
    </row>
    <row r="10" spans="2:21" ht="15" thickBot="1" x14ac:dyDescent="0.35">
      <c r="D10" s="23" t="str">
        <f>'1 Decision model'!G10</f>
        <v>SC23</v>
      </c>
      <c r="E10" t="e">
        <f t="shared" si="6"/>
        <v>#DIV/0!</v>
      </c>
      <c r="F10" t="e">
        <f t="shared" si="7"/>
        <v>#DIV/0!</v>
      </c>
      <c r="G10" t="e">
        <f>AC50</f>
        <v>#DIV/0!</v>
      </c>
      <c r="H10" t="e">
        <f t="shared" si="2"/>
        <v>#DIV/0!</v>
      </c>
      <c r="I10" t="e">
        <f>AC51</f>
        <v>#DIV/0!</v>
      </c>
      <c r="J10" t="e">
        <f t="shared" si="3"/>
        <v>#DIV/0!</v>
      </c>
      <c r="K10" t="e">
        <f>AC52</f>
        <v>#DIV/0!</v>
      </c>
      <c r="L10" t="e">
        <f t="shared" si="4"/>
        <v>#DIV/0!</v>
      </c>
      <c r="M10" t="e">
        <f>AC53</f>
        <v>#DIV/0!</v>
      </c>
      <c r="N10" t="e">
        <f t="shared" si="5"/>
        <v>#DIV/0!</v>
      </c>
      <c r="R10" s="4"/>
      <c r="S10" s="4" t="s">
        <v>37</v>
      </c>
      <c r="T10" s="4"/>
      <c r="U10" s="5">
        <v>4</v>
      </c>
    </row>
    <row r="11" spans="2:21" ht="15" thickBot="1" x14ac:dyDescent="0.35">
      <c r="D11" s="24"/>
      <c r="H11" t="s">
        <v>5</v>
      </c>
      <c r="J11" t="s">
        <v>5</v>
      </c>
      <c r="L11" t="s">
        <v>5</v>
      </c>
      <c r="N11" t="s">
        <v>5</v>
      </c>
      <c r="R11" s="4" t="s">
        <v>38</v>
      </c>
      <c r="S11" s="4"/>
      <c r="T11" s="4"/>
      <c r="U11" s="5">
        <v>3</v>
      </c>
    </row>
    <row r="12" spans="2:21" ht="15" thickBot="1" x14ac:dyDescent="0.35">
      <c r="B12" s="16" t="str">
        <f>'1 Decision model'!I4</f>
        <v>C3</v>
      </c>
      <c r="C12" t="e">
        <f>G35</f>
        <v>#DIV/0!</v>
      </c>
      <c r="D12" s="21" t="str">
        <f>'1 Decision model'!H7</f>
        <v>SC31</v>
      </c>
      <c r="E12" t="e">
        <f>F74</f>
        <v>#DIV/0!</v>
      </c>
      <c r="F12" t="e">
        <f>$C$12*E12</f>
        <v>#DIV/0!</v>
      </c>
      <c r="G12" t="e">
        <f>O66</f>
        <v>#DIV/0!</v>
      </c>
      <c r="H12" t="e">
        <f t="shared" si="2"/>
        <v>#DIV/0!</v>
      </c>
      <c r="I12" t="e">
        <f>O67</f>
        <v>#DIV/0!</v>
      </c>
      <c r="J12" t="e">
        <f t="shared" si="3"/>
        <v>#DIV/0!</v>
      </c>
      <c r="K12" t="e">
        <f>O68</f>
        <v>#DIV/0!</v>
      </c>
      <c r="L12" t="e">
        <f t="shared" si="4"/>
        <v>#DIV/0!</v>
      </c>
      <c r="M12" t="e">
        <f>O69</f>
        <v>#DIV/0!</v>
      </c>
      <c r="N12" t="e">
        <f t="shared" si="5"/>
        <v>#DIV/0!</v>
      </c>
      <c r="R12" s="4"/>
      <c r="S12" s="4" t="s">
        <v>39</v>
      </c>
      <c r="T12" s="4"/>
      <c r="U12" s="5">
        <v>2</v>
      </c>
    </row>
    <row r="13" spans="2:21" x14ac:dyDescent="0.3">
      <c r="D13" s="22" t="str">
        <f>'1 Decision model'!I7</f>
        <v>SC32</v>
      </c>
      <c r="E13" t="e">
        <f t="shared" ref="E13:E14" si="8">F75</f>
        <v>#DIV/0!</v>
      </c>
      <c r="F13" t="e">
        <f t="shared" ref="F13:F14" si="9">$C$12*E13</f>
        <v>#DIV/0!</v>
      </c>
      <c r="G13" t="e">
        <f>+V66</f>
        <v>#DIV/0!</v>
      </c>
      <c r="H13" t="e">
        <f t="shared" si="2"/>
        <v>#DIV/0!</v>
      </c>
      <c r="I13" t="e">
        <f>V67</f>
        <v>#DIV/0!</v>
      </c>
      <c r="J13" t="e">
        <f t="shared" si="3"/>
        <v>#DIV/0!</v>
      </c>
      <c r="K13" t="e">
        <f>V68</f>
        <v>#DIV/0!</v>
      </c>
      <c r="L13" t="e">
        <f t="shared" si="4"/>
        <v>#DIV/0!</v>
      </c>
      <c r="M13" t="e">
        <f>V69</f>
        <v>#DIV/0!</v>
      </c>
      <c r="N13" t="e">
        <f t="shared" si="5"/>
        <v>#DIV/0!</v>
      </c>
      <c r="R13" s="4" t="s">
        <v>40</v>
      </c>
      <c r="S13" s="4"/>
      <c r="T13" s="4"/>
      <c r="U13" s="5">
        <v>1</v>
      </c>
    </row>
    <row r="14" spans="2:21" ht="15" thickBot="1" x14ac:dyDescent="0.35">
      <c r="D14" s="23" t="str">
        <f>'1 Decision model'!J7</f>
        <v>SC33</v>
      </c>
      <c r="E14" t="e">
        <f t="shared" si="8"/>
        <v>#DIV/0!</v>
      </c>
      <c r="F14" t="e">
        <f t="shared" si="9"/>
        <v>#DIV/0!</v>
      </c>
      <c r="G14" t="e">
        <f>AC66</f>
        <v>#DIV/0!</v>
      </c>
      <c r="H14" t="e">
        <f t="shared" si="2"/>
        <v>#DIV/0!</v>
      </c>
      <c r="I14" t="e">
        <f>AC67</f>
        <v>#DIV/0!</v>
      </c>
      <c r="J14" t="e">
        <f t="shared" si="3"/>
        <v>#DIV/0!</v>
      </c>
      <c r="K14" t="e">
        <f>AC68</f>
        <v>#DIV/0!</v>
      </c>
      <c r="L14" t="e">
        <f t="shared" si="4"/>
        <v>#DIV/0!</v>
      </c>
      <c r="M14" t="e">
        <f>AC69</f>
        <v>#DIV/0!</v>
      </c>
      <c r="N14" t="e">
        <f t="shared" si="5"/>
        <v>#DIV/0!</v>
      </c>
    </row>
    <row r="15" spans="2:21" ht="15" thickBot="1" x14ac:dyDescent="0.35">
      <c r="D15" s="24"/>
      <c r="H15" t="s">
        <v>5</v>
      </c>
      <c r="J15" t="s">
        <v>5</v>
      </c>
      <c r="L15" t="s">
        <v>5</v>
      </c>
      <c r="N15" t="s">
        <v>5</v>
      </c>
    </row>
    <row r="16" spans="2:21" ht="15" thickBot="1" x14ac:dyDescent="0.35">
      <c r="B16" s="16" t="str">
        <f>'1 Decision model'!L4</f>
        <v>C4</v>
      </c>
      <c r="C16" t="e">
        <f>G36</f>
        <v>#DIV/0!</v>
      </c>
      <c r="D16" s="21" t="str">
        <f>'1 Decision model'!K10</f>
        <v>SC41</v>
      </c>
      <c r="E16" t="e">
        <f>F87</f>
        <v>#DIV/0!</v>
      </c>
      <c r="F16" t="e">
        <f>$C$16*E16</f>
        <v>#DIV/0!</v>
      </c>
      <c r="G16" t="e">
        <f>+O82</f>
        <v>#DIV/0!</v>
      </c>
      <c r="H16" t="e">
        <f t="shared" si="2"/>
        <v>#DIV/0!</v>
      </c>
      <c r="I16" t="e">
        <f>O83</f>
        <v>#DIV/0!</v>
      </c>
      <c r="J16" t="e">
        <f t="shared" si="3"/>
        <v>#DIV/0!</v>
      </c>
      <c r="K16" t="e">
        <f>O84</f>
        <v>#DIV/0!</v>
      </c>
      <c r="L16" t="e">
        <f t="shared" si="4"/>
        <v>#DIV/0!</v>
      </c>
      <c r="M16" t="e">
        <f>O85</f>
        <v>#DIV/0!</v>
      </c>
      <c r="N16" t="e">
        <f t="shared" si="5"/>
        <v>#DIV/0!</v>
      </c>
    </row>
    <row r="17" spans="2:29" x14ac:dyDescent="0.3">
      <c r="D17" s="22" t="str">
        <f>'1 Decision model'!L10</f>
        <v>SC42</v>
      </c>
      <c r="E17" t="e">
        <f t="shared" ref="E17:E18" si="10">F88</f>
        <v>#DIV/0!</v>
      </c>
      <c r="F17" t="e">
        <f t="shared" ref="F17:F18" si="11">$C$16*E17</f>
        <v>#DIV/0!</v>
      </c>
      <c r="G17" t="e">
        <f>V82</f>
        <v>#DIV/0!</v>
      </c>
      <c r="H17" t="e">
        <f t="shared" si="2"/>
        <v>#DIV/0!</v>
      </c>
      <c r="I17" t="e">
        <f>V83</f>
        <v>#DIV/0!</v>
      </c>
      <c r="J17" t="e">
        <f t="shared" si="3"/>
        <v>#DIV/0!</v>
      </c>
      <c r="K17" t="e">
        <f>V84</f>
        <v>#DIV/0!</v>
      </c>
      <c r="L17" t="e">
        <f t="shared" si="4"/>
        <v>#DIV/0!</v>
      </c>
      <c r="M17" t="e">
        <f>V85</f>
        <v>#DIV/0!</v>
      </c>
      <c r="N17" t="e">
        <f t="shared" si="5"/>
        <v>#DIV/0!</v>
      </c>
    </row>
    <row r="18" spans="2:29" ht="15" thickBot="1" x14ac:dyDescent="0.35">
      <c r="D18" s="23" t="str">
        <f>'1 Decision model'!M10</f>
        <v>SC43</v>
      </c>
      <c r="E18" t="e">
        <f t="shared" si="10"/>
        <v>#DIV/0!</v>
      </c>
      <c r="F18" t="e">
        <f t="shared" si="11"/>
        <v>#DIV/0!</v>
      </c>
      <c r="G18" t="e">
        <f>AC82</f>
        <v>#DIV/0!</v>
      </c>
      <c r="H18" t="e">
        <f t="shared" si="2"/>
        <v>#DIV/0!</v>
      </c>
      <c r="I18" t="e">
        <f>AC83</f>
        <v>#DIV/0!</v>
      </c>
      <c r="J18" t="e">
        <f t="shared" si="3"/>
        <v>#DIV/0!</v>
      </c>
      <c r="K18" t="e">
        <f>AC84</f>
        <v>#DIV/0!</v>
      </c>
      <c r="L18" t="e">
        <f t="shared" si="4"/>
        <v>#DIV/0!</v>
      </c>
      <c r="M18" t="e">
        <f>AC85</f>
        <v>#DIV/0!</v>
      </c>
      <c r="N18" t="e">
        <f t="shared" si="5"/>
        <v>#DIV/0!</v>
      </c>
    </row>
    <row r="19" spans="2:29" ht="18.600000000000001" thickBot="1" x14ac:dyDescent="0.4">
      <c r="B19" s="19" t="s">
        <v>10</v>
      </c>
      <c r="H19" s="20" t="e">
        <f>SUM(H4:H18)</f>
        <v>#DIV/0!</v>
      </c>
      <c r="I19" t="s">
        <v>5</v>
      </c>
      <c r="J19" s="20" t="e">
        <f t="shared" ref="J19:N19" si="12">SUM(J4:J18)</f>
        <v>#DIV/0!</v>
      </c>
      <c r="K19" t="s">
        <v>5</v>
      </c>
      <c r="L19" s="20" t="e">
        <f t="shared" si="12"/>
        <v>#DIV/0!</v>
      </c>
      <c r="M19" t="s">
        <v>5</v>
      </c>
      <c r="N19" s="20" t="e">
        <f t="shared" si="12"/>
        <v>#DIV/0!</v>
      </c>
      <c r="O19" t="e">
        <f>SUM(H19:N19)</f>
        <v>#DIV/0!</v>
      </c>
    </row>
    <row r="22" spans="2:29" x14ac:dyDescent="0.3">
      <c r="B22" s="11" t="s">
        <v>49</v>
      </c>
      <c r="J22" s="11" t="s">
        <v>51</v>
      </c>
    </row>
    <row r="24" spans="2:29" x14ac:dyDescent="0.3">
      <c r="C24" t="str">
        <f>$B$4</f>
        <v>C1</v>
      </c>
      <c r="D24" t="str">
        <f>$B$8</f>
        <v>C2</v>
      </c>
      <c r="E24" t="str">
        <f>$B$12</f>
        <v>C3</v>
      </c>
      <c r="F24" t="str">
        <f>$B$16</f>
        <v>C4</v>
      </c>
      <c r="J24" t="s">
        <v>45</v>
      </c>
      <c r="K24" t="str">
        <f>D4</f>
        <v>SC11</v>
      </c>
      <c r="Q24" t="s">
        <v>45</v>
      </c>
      <c r="R24" t="str">
        <f>D5</f>
        <v>SC12</v>
      </c>
      <c r="X24" t="s">
        <v>45</v>
      </c>
    </row>
    <row r="25" spans="2:29" x14ac:dyDescent="0.3">
      <c r="B25" t="str">
        <f>$B$4</f>
        <v>C1</v>
      </c>
      <c r="C25">
        <v>1</v>
      </c>
      <c r="D25" s="9"/>
      <c r="E25" s="9"/>
      <c r="F25" s="9"/>
    </row>
    <row r="26" spans="2:29" x14ac:dyDescent="0.3">
      <c r="B26" t="str">
        <f>$B$8</f>
        <v>C2</v>
      </c>
      <c r="C26" t="e">
        <f>1/D25</f>
        <v>#DIV/0!</v>
      </c>
      <c r="D26">
        <v>1</v>
      </c>
      <c r="E26" s="9"/>
      <c r="F26" s="9"/>
      <c r="K26" t="str">
        <f>$G$2</f>
        <v>Alt 1</v>
      </c>
      <c r="L26" t="str">
        <f>$I$2</f>
        <v>Alt 2</v>
      </c>
      <c r="M26" t="str">
        <f>$K$2</f>
        <v>Alt 3</v>
      </c>
      <c r="N26" t="str">
        <f>$M$2</f>
        <v>Alt 4</v>
      </c>
      <c r="R26" t="str">
        <f>$G$2</f>
        <v>Alt 1</v>
      </c>
      <c r="S26" t="str">
        <f>$I$2</f>
        <v>Alt 2</v>
      </c>
      <c r="T26" t="str">
        <f>$K$2</f>
        <v>Alt 3</v>
      </c>
      <c r="U26" t="str">
        <f>$M$2</f>
        <v>Alt 4</v>
      </c>
      <c r="Y26" t="str">
        <f>$G$2</f>
        <v>Alt 1</v>
      </c>
      <c r="Z26" t="str">
        <f>$I$2</f>
        <v>Alt 2</v>
      </c>
      <c r="AA26" t="str">
        <f>$K$2</f>
        <v>Alt 3</v>
      </c>
      <c r="AB26" t="str">
        <f>$M$2</f>
        <v>Alt 4</v>
      </c>
    </row>
    <row r="27" spans="2:29" x14ac:dyDescent="0.3">
      <c r="B27" t="str">
        <f>$B$12</f>
        <v>C3</v>
      </c>
      <c r="C27" t="e">
        <f>1/E25</f>
        <v>#DIV/0!</v>
      </c>
      <c r="D27" t="e">
        <f>1/E26</f>
        <v>#DIV/0!</v>
      </c>
      <c r="E27">
        <v>1</v>
      </c>
      <c r="F27" s="9"/>
      <c r="J27" t="str">
        <f>$G$2</f>
        <v>Alt 1</v>
      </c>
      <c r="K27">
        <v>1</v>
      </c>
      <c r="L27" s="6"/>
      <c r="M27" s="6"/>
      <c r="N27" s="6"/>
      <c r="Q27" t="str">
        <f>$G$2</f>
        <v>Alt 1</v>
      </c>
      <c r="R27">
        <v>1</v>
      </c>
      <c r="S27" s="6"/>
      <c r="T27" s="6"/>
      <c r="U27" s="6"/>
      <c r="X27" t="str">
        <f>$G$2</f>
        <v>Alt 1</v>
      </c>
      <c r="Y27">
        <v>1</v>
      </c>
      <c r="Z27" s="6"/>
      <c r="AA27" s="6"/>
      <c r="AB27" s="6"/>
    </row>
    <row r="28" spans="2:29" x14ac:dyDescent="0.3">
      <c r="B28" t="str">
        <f>$B$16</f>
        <v>C4</v>
      </c>
      <c r="C28" t="e">
        <f>1/F25</f>
        <v>#DIV/0!</v>
      </c>
      <c r="D28" t="e">
        <f>1/F26</f>
        <v>#DIV/0!</v>
      </c>
      <c r="E28" t="e">
        <f>1/F27</f>
        <v>#DIV/0!</v>
      </c>
      <c r="F28">
        <v>1</v>
      </c>
      <c r="J28" t="str">
        <f>$I$2</f>
        <v>Alt 2</v>
      </c>
      <c r="K28" t="e">
        <f>1/L27</f>
        <v>#DIV/0!</v>
      </c>
      <c r="L28">
        <v>1</v>
      </c>
      <c r="M28" s="6"/>
      <c r="N28" s="6"/>
      <c r="Q28" t="str">
        <f>$I$2</f>
        <v>Alt 2</v>
      </c>
      <c r="R28" t="e">
        <f>1/S27</f>
        <v>#DIV/0!</v>
      </c>
      <c r="S28">
        <v>1</v>
      </c>
      <c r="T28" s="6"/>
      <c r="U28" s="6"/>
      <c r="X28" t="str">
        <f>$I$2</f>
        <v>Alt 2</v>
      </c>
      <c r="Y28" t="e">
        <f>1/Z27</f>
        <v>#DIV/0!</v>
      </c>
      <c r="Z28">
        <v>1</v>
      </c>
      <c r="AA28" s="6"/>
      <c r="AB28" s="6"/>
    </row>
    <row r="29" spans="2:29" x14ac:dyDescent="0.3">
      <c r="B29" t="s">
        <v>5</v>
      </c>
      <c r="C29" t="e">
        <f>SUM(C25:C28)</f>
        <v>#DIV/0!</v>
      </c>
      <c r="D29" t="e">
        <f t="shared" ref="D29:F29" si="13">SUM(D25:D28)</f>
        <v>#DIV/0!</v>
      </c>
      <c r="E29" t="e">
        <f t="shared" si="13"/>
        <v>#DIV/0!</v>
      </c>
      <c r="F29">
        <f t="shared" si="13"/>
        <v>1</v>
      </c>
      <c r="J29" t="str">
        <f>$K$2</f>
        <v>Alt 3</v>
      </c>
      <c r="K29" t="e">
        <f>1/M27</f>
        <v>#DIV/0!</v>
      </c>
      <c r="L29" t="e">
        <f>1/M28</f>
        <v>#DIV/0!</v>
      </c>
      <c r="M29">
        <v>1</v>
      </c>
      <c r="N29" s="6"/>
      <c r="Q29" t="str">
        <f>$K$2</f>
        <v>Alt 3</v>
      </c>
      <c r="R29" t="e">
        <f>1/T27</f>
        <v>#DIV/0!</v>
      </c>
      <c r="S29" t="e">
        <f>1/T28</f>
        <v>#DIV/0!</v>
      </c>
      <c r="T29">
        <v>1</v>
      </c>
      <c r="U29" s="6"/>
      <c r="X29" t="str">
        <f>$K$2</f>
        <v>Alt 3</v>
      </c>
      <c r="Y29" t="e">
        <f>1/AA27</f>
        <v>#DIV/0!</v>
      </c>
      <c r="Z29" t="e">
        <f>1/AA28</f>
        <v>#DIV/0!</v>
      </c>
      <c r="AA29">
        <v>1</v>
      </c>
      <c r="AB29" s="6"/>
    </row>
    <row r="30" spans="2:29" x14ac:dyDescent="0.3">
      <c r="J30" t="str">
        <f>$M$2</f>
        <v>Alt 4</v>
      </c>
      <c r="K30" t="e">
        <f>1/N27</f>
        <v>#DIV/0!</v>
      </c>
      <c r="L30" t="e">
        <f>1/N28</f>
        <v>#DIV/0!</v>
      </c>
      <c r="M30" t="e">
        <f>1/N29</f>
        <v>#DIV/0!</v>
      </c>
      <c r="N30">
        <v>1</v>
      </c>
      <c r="Q30" t="str">
        <f>$M$2</f>
        <v>Alt 4</v>
      </c>
      <c r="R30" t="e">
        <f>1/U27</f>
        <v>#DIV/0!</v>
      </c>
      <c r="S30" t="e">
        <f>1/U28</f>
        <v>#DIV/0!</v>
      </c>
      <c r="T30" t="e">
        <f>1/U29</f>
        <v>#DIV/0!</v>
      </c>
      <c r="U30">
        <v>1</v>
      </c>
      <c r="X30" t="str">
        <f>$M$2</f>
        <v>Alt 4</v>
      </c>
      <c r="Y30" t="e">
        <f>1/AB27</f>
        <v>#DIV/0!</v>
      </c>
      <c r="Z30" t="e">
        <f>1/AB28</f>
        <v>#DIV/0!</v>
      </c>
      <c r="AA30" t="e">
        <f>1/AB29</f>
        <v>#DIV/0!</v>
      </c>
      <c r="AB30">
        <v>1</v>
      </c>
    </row>
    <row r="31" spans="2:29" x14ac:dyDescent="0.3">
      <c r="B31" t="s">
        <v>6</v>
      </c>
      <c r="G31" t="s">
        <v>12</v>
      </c>
      <c r="J31" t="s">
        <v>5</v>
      </c>
      <c r="K31" t="e">
        <f>SUM(K27:K30)</f>
        <v>#DIV/0!</v>
      </c>
      <c r="L31" t="e">
        <f t="shared" ref="L31" si="14">SUM(L27:L30)</f>
        <v>#DIV/0!</v>
      </c>
      <c r="M31" t="e">
        <f t="shared" ref="M31" si="15">SUM(M27:M30)</f>
        <v>#DIV/0!</v>
      </c>
      <c r="N31">
        <f t="shared" ref="N31" si="16">SUM(N27:N30)</f>
        <v>1</v>
      </c>
      <c r="Q31" t="s">
        <v>5</v>
      </c>
      <c r="R31" t="e">
        <f>SUM(R27:R30)</f>
        <v>#DIV/0!</v>
      </c>
      <c r="S31" t="e">
        <f t="shared" ref="S31" si="17">SUM(S27:S30)</f>
        <v>#DIV/0!</v>
      </c>
      <c r="T31" t="e">
        <f t="shared" ref="T31" si="18">SUM(T27:T30)</f>
        <v>#DIV/0!</v>
      </c>
      <c r="U31">
        <f t="shared" ref="U31" si="19">SUM(U27:U30)</f>
        <v>1</v>
      </c>
      <c r="X31" t="s">
        <v>5</v>
      </c>
      <c r="Y31" t="e">
        <f>SUM(Y27:Y30)</f>
        <v>#DIV/0!</v>
      </c>
      <c r="Z31" t="e">
        <f t="shared" ref="Z31" si="20">SUM(Z27:Z30)</f>
        <v>#DIV/0!</v>
      </c>
      <c r="AA31" t="e">
        <f t="shared" ref="AA31" si="21">SUM(AA27:AA30)</f>
        <v>#DIV/0!</v>
      </c>
      <c r="AB31">
        <f t="shared" ref="AB31" si="22">SUM(AB27:AB30)</f>
        <v>1</v>
      </c>
    </row>
    <row r="32" spans="2:29" x14ac:dyDescent="0.3">
      <c r="C32" t="str">
        <f>$B$4</f>
        <v>C1</v>
      </c>
      <c r="D32" t="str">
        <f>$B$8</f>
        <v>C2</v>
      </c>
      <c r="E32" t="str">
        <f>$B$12</f>
        <v>C3</v>
      </c>
      <c r="F32" t="str">
        <f>$B$16</f>
        <v>C4</v>
      </c>
      <c r="G32" t="s">
        <v>13</v>
      </c>
      <c r="O32" t="s">
        <v>14</v>
      </c>
      <c r="V32" t="s">
        <v>14</v>
      </c>
      <c r="AC32" t="s">
        <v>14</v>
      </c>
    </row>
    <row r="33" spans="2:29" x14ac:dyDescent="0.3">
      <c r="B33" t="str">
        <f>$B$4</f>
        <v>C1</v>
      </c>
      <c r="C33" t="e">
        <f>C25/$C$29</f>
        <v>#DIV/0!</v>
      </c>
      <c r="D33" t="e">
        <f>D25/$D$29</f>
        <v>#DIV/0!</v>
      </c>
      <c r="E33" t="e">
        <f>E25/$E$29</f>
        <v>#DIV/0!</v>
      </c>
      <c r="F33">
        <f>F25/$F$29</f>
        <v>0</v>
      </c>
      <c r="G33" t="e">
        <f>AVERAGE(C33:F33)</f>
        <v>#DIV/0!</v>
      </c>
      <c r="K33" t="str">
        <f>$G$2</f>
        <v>Alt 1</v>
      </c>
      <c r="L33" t="str">
        <f>$I$2</f>
        <v>Alt 2</v>
      </c>
      <c r="M33" t="str">
        <f>$K$2</f>
        <v>Alt 3</v>
      </c>
      <c r="N33" t="str">
        <f>$M$2</f>
        <v>Alt 4</v>
      </c>
      <c r="O33" t="s">
        <v>15</v>
      </c>
      <c r="R33" t="str">
        <f>$G$2</f>
        <v>Alt 1</v>
      </c>
      <c r="S33" t="str">
        <f>$I$2</f>
        <v>Alt 2</v>
      </c>
      <c r="T33" t="str">
        <f>$K$2</f>
        <v>Alt 3</v>
      </c>
      <c r="U33" t="str">
        <f>$M$2</f>
        <v>Alt 4</v>
      </c>
      <c r="V33" t="s">
        <v>15</v>
      </c>
      <c r="Y33" t="str">
        <f>$G$2</f>
        <v>Alt 1</v>
      </c>
      <c r="Z33" t="str">
        <f>$I$2</f>
        <v>Alt 2</v>
      </c>
      <c r="AA33" t="str">
        <f>$K$2</f>
        <v>Alt 3</v>
      </c>
      <c r="AB33" t="str">
        <f>$M$2</f>
        <v>Alt 4</v>
      </c>
      <c r="AC33" t="s">
        <v>15</v>
      </c>
    </row>
    <row r="34" spans="2:29" x14ac:dyDescent="0.3">
      <c r="B34" t="str">
        <f>$B$8</f>
        <v>C2</v>
      </c>
      <c r="C34" t="e">
        <f t="shared" ref="C34:C36" si="23">C26/$C$29</f>
        <v>#DIV/0!</v>
      </c>
      <c r="D34" t="e">
        <f t="shared" ref="D34:D36" si="24">D26/$D$29</f>
        <v>#DIV/0!</v>
      </c>
      <c r="E34" t="e">
        <f t="shared" ref="E34:E36" si="25">E26/$E$29</f>
        <v>#DIV/0!</v>
      </c>
      <c r="F34">
        <f t="shared" ref="F34:F36" si="26">F26/$F$29</f>
        <v>0</v>
      </c>
      <c r="G34" t="e">
        <f t="shared" ref="G34:G36" si="27">AVERAGE(C34:F34)</f>
        <v>#DIV/0!</v>
      </c>
      <c r="J34" t="str">
        <f>$G$2</f>
        <v>Alt 1</v>
      </c>
      <c r="K34" t="e">
        <f>K27/K31</f>
        <v>#DIV/0!</v>
      </c>
      <c r="L34" t="e">
        <f>L27/L31</f>
        <v>#DIV/0!</v>
      </c>
      <c r="M34" t="e">
        <f>M27/M31</f>
        <v>#DIV/0!</v>
      </c>
      <c r="N34">
        <f>N27/N31</f>
        <v>0</v>
      </c>
      <c r="O34" t="e">
        <f>AVERAGE(K34:N34)</f>
        <v>#DIV/0!</v>
      </c>
      <c r="Q34" t="str">
        <f>$G$2</f>
        <v>Alt 1</v>
      </c>
      <c r="R34" t="e">
        <f>R27/R31</f>
        <v>#DIV/0!</v>
      </c>
      <c r="S34" t="e">
        <f>S27/S31</f>
        <v>#DIV/0!</v>
      </c>
      <c r="T34" t="e">
        <f>T27/T31</f>
        <v>#DIV/0!</v>
      </c>
      <c r="U34">
        <f>U27/U31</f>
        <v>0</v>
      </c>
      <c r="V34" t="e">
        <f>AVERAGE(R34:U34)</f>
        <v>#DIV/0!</v>
      </c>
      <c r="X34" t="str">
        <f>$G$2</f>
        <v>Alt 1</v>
      </c>
      <c r="Y34" t="e">
        <f>Y27/Y31</f>
        <v>#DIV/0!</v>
      </c>
      <c r="Z34" t="e">
        <f>Z27/Z31</f>
        <v>#DIV/0!</v>
      </c>
      <c r="AA34" t="e">
        <f>AA27/AA31</f>
        <v>#DIV/0!</v>
      </c>
      <c r="AB34">
        <f>AB27/AB31</f>
        <v>0</v>
      </c>
      <c r="AC34" t="e">
        <f>AVERAGE(Y34:AB34)</f>
        <v>#DIV/0!</v>
      </c>
    </row>
    <row r="35" spans="2:29" x14ac:dyDescent="0.3">
      <c r="B35" t="str">
        <f>$B$12</f>
        <v>C3</v>
      </c>
      <c r="C35" t="e">
        <f t="shared" si="23"/>
        <v>#DIV/0!</v>
      </c>
      <c r="D35" t="e">
        <f t="shared" si="24"/>
        <v>#DIV/0!</v>
      </c>
      <c r="E35" t="e">
        <f t="shared" si="25"/>
        <v>#DIV/0!</v>
      </c>
      <c r="F35">
        <f t="shared" si="26"/>
        <v>0</v>
      </c>
      <c r="G35" t="e">
        <f t="shared" si="27"/>
        <v>#DIV/0!</v>
      </c>
      <c r="J35" t="str">
        <f>$I$2</f>
        <v>Alt 2</v>
      </c>
      <c r="K35" t="e">
        <f>K28/K31</f>
        <v>#DIV/0!</v>
      </c>
      <c r="L35" t="e">
        <f>L28/L31</f>
        <v>#DIV/0!</v>
      </c>
      <c r="M35" t="e">
        <f>M28/M31</f>
        <v>#DIV/0!</v>
      </c>
      <c r="N35">
        <f>N28/N31</f>
        <v>0</v>
      </c>
      <c r="O35" t="e">
        <f t="shared" ref="O35:O37" si="28">AVERAGE(K35:N35)</f>
        <v>#DIV/0!</v>
      </c>
      <c r="Q35" t="str">
        <f>$I$2</f>
        <v>Alt 2</v>
      </c>
      <c r="R35" t="e">
        <f>R28/R31</f>
        <v>#DIV/0!</v>
      </c>
      <c r="S35" t="e">
        <f>S28/S31</f>
        <v>#DIV/0!</v>
      </c>
      <c r="T35" t="e">
        <f>T28/T31</f>
        <v>#DIV/0!</v>
      </c>
      <c r="U35">
        <f>U28/U31</f>
        <v>0</v>
      </c>
      <c r="V35" t="e">
        <f t="shared" ref="V35:V37" si="29">AVERAGE(R35:U35)</f>
        <v>#DIV/0!</v>
      </c>
      <c r="X35" t="str">
        <f>$I$2</f>
        <v>Alt 2</v>
      </c>
      <c r="Y35" t="e">
        <f>Y28/Y31</f>
        <v>#DIV/0!</v>
      </c>
      <c r="Z35" t="e">
        <f>Z28/Z31</f>
        <v>#DIV/0!</v>
      </c>
      <c r="AA35" t="e">
        <f>AA28/AA31</f>
        <v>#DIV/0!</v>
      </c>
      <c r="AB35">
        <f>AB28/AB31</f>
        <v>0</v>
      </c>
      <c r="AC35" t="e">
        <f t="shared" ref="AC35:AC37" si="30">AVERAGE(Y35:AB35)</f>
        <v>#DIV/0!</v>
      </c>
    </row>
    <row r="36" spans="2:29" x14ac:dyDescent="0.3">
      <c r="B36" t="str">
        <f>$B$16</f>
        <v>C4</v>
      </c>
      <c r="C36" t="e">
        <f t="shared" si="23"/>
        <v>#DIV/0!</v>
      </c>
      <c r="D36" t="e">
        <f t="shared" si="24"/>
        <v>#DIV/0!</v>
      </c>
      <c r="E36" t="e">
        <f t="shared" si="25"/>
        <v>#DIV/0!</v>
      </c>
      <c r="F36">
        <f t="shared" si="26"/>
        <v>1</v>
      </c>
      <c r="G36" t="e">
        <f t="shared" si="27"/>
        <v>#DIV/0!</v>
      </c>
      <c r="J36" t="str">
        <f>$K$2</f>
        <v>Alt 3</v>
      </c>
      <c r="K36" t="e">
        <f>K29/K31</f>
        <v>#DIV/0!</v>
      </c>
      <c r="L36" t="e">
        <f>L29/L31</f>
        <v>#DIV/0!</v>
      </c>
      <c r="M36" t="e">
        <f>M29/M31</f>
        <v>#DIV/0!</v>
      </c>
      <c r="N36">
        <f>N29/N31</f>
        <v>0</v>
      </c>
      <c r="O36" t="e">
        <f t="shared" si="28"/>
        <v>#DIV/0!</v>
      </c>
      <c r="Q36" t="str">
        <f>$K$2</f>
        <v>Alt 3</v>
      </c>
      <c r="R36" t="e">
        <f>R29/R31</f>
        <v>#DIV/0!</v>
      </c>
      <c r="S36" t="e">
        <f>S29/S31</f>
        <v>#DIV/0!</v>
      </c>
      <c r="T36" t="e">
        <f>T29/T31</f>
        <v>#DIV/0!</v>
      </c>
      <c r="U36">
        <f>U29/U31</f>
        <v>0</v>
      </c>
      <c r="V36" t="e">
        <f t="shared" si="29"/>
        <v>#DIV/0!</v>
      </c>
      <c r="X36" t="str">
        <f>$K$2</f>
        <v>Alt 3</v>
      </c>
      <c r="Y36" t="e">
        <f>Y29/Y31</f>
        <v>#DIV/0!</v>
      </c>
      <c r="Z36" t="e">
        <f>Z29/Z31</f>
        <v>#DIV/0!</v>
      </c>
      <c r="AA36" t="e">
        <f>AA29/AA31</f>
        <v>#DIV/0!</v>
      </c>
      <c r="AB36">
        <f>AB29/AB31</f>
        <v>0</v>
      </c>
      <c r="AC36" t="e">
        <f t="shared" si="30"/>
        <v>#DIV/0!</v>
      </c>
    </row>
    <row r="37" spans="2:29" x14ac:dyDescent="0.3">
      <c r="J37" t="str">
        <f>$M$2</f>
        <v>Alt 4</v>
      </c>
      <c r="K37" t="e">
        <f>K30/K31</f>
        <v>#DIV/0!</v>
      </c>
      <c r="L37" t="e">
        <f>L30/L31</f>
        <v>#DIV/0!</v>
      </c>
      <c r="M37" t="e">
        <f>M30/M31</f>
        <v>#DIV/0!</v>
      </c>
      <c r="N37">
        <f>N30/N31</f>
        <v>1</v>
      </c>
      <c r="O37" t="e">
        <f t="shared" si="28"/>
        <v>#DIV/0!</v>
      </c>
      <c r="Q37" t="str">
        <f>$M$2</f>
        <v>Alt 4</v>
      </c>
      <c r="R37" t="e">
        <f>R30/R31</f>
        <v>#DIV/0!</v>
      </c>
      <c r="S37" t="e">
        <f>S30/S31</f>
        <v>#DIV/0!</v>
      </c>
      <c r="T37" t="e">
        <f>T30/T31</f>
        <v>#DIV/0!</v>
      </c>
      <c r="U37">
        <f>U30/U31</f>
        <v>1</v>
      </c>
      <c r="V37" t="e">
        <f t="shared" si="29"/>
        <v>#DIV/0!</v>
      </c>
      <c r="X37" t="str">
        <f>$M$2</f>
        <v>Alt 4</v>
      </c>
      <c r="Y37" t="e">
        <f>Y30/Y31</f>
        <v>#DIV/0!</v>
      </c>
      <c r="Z37" t="e">
        <f>Z30/Z31</f>
        <v>#DIV/0!</v>
      </c>
      <c r="AA37" t="e">
        <f>AA30/AA31</f>
        <v>#DIV/0!</v>
      </c>
      <c r="AB37">
        <f>AB30/AB31</f>
        <v>1</v>
      </c>
      <c r="AC37" t="e">
        <f t="shared" si="30"/>
        <v>#DIV/0!</v>
      </c>
    </row>
    <row r="39" spans="2:29" x14ac:dyDescent="0.3">
      <c r="B39" s="11" t="s">
        <v>50</v>
      </c>
    </row>
    <row r="40" spans="2:29" x14ac:dyDescent="0.3">
      <c r="C40" t="str">
        <f>D4</f>
        <v>SC11</v>
      </c>
      <c r="D40" t="str">
        <f>D5</f>
        <v>SC12</v>
      </c>
      <c r="E40" t="str">
        <f>D6</f>
        <v>SC13</v>
      </c>
      <c r="J40" t="s">
        <v>45</v>
      </c>
      <c r="K40" t="str">
        <f>D8</f>
        <v>SC21</v>
      </c>
      <c r="Q40" t="s">
        <v>45</v>
      </c>
      <c r="R40" t="str">
        <f>D9</f>
        <v>SC22</v>
      </c>
      <c r="X40" t="s">
        <v>45</v>
      </c>
      <c r="Y40" t="str">
        <f>D10</f>
        <v>SC23</v>
      </c>
    </row>
    <row r="41" spans="2:29" x14ac:dyDescent="0.3">
      <c r="B41" t="str">
        <f>D4</f>
        <v>SC11</v>
      </c>
      <c r="C41">
        <v>1</v>
      </c>
      <c r="D41" s="10"/>
      <c r="E41" s="10"/>
    </row>
    <row r="42" spans="2:29" x14ac:dyDescent="0.3">
      <c r="B42" t="str">
        <f t="shared" ref="B42:B43" si="31">D5</f>
        <v>SC12</v>
      </c>
      <c r="C42" t="e">
        <f>1/D41</f>
        <v>#DIV/0!</v>
      </c>
      <c r="D42">
        <v>1</v>
      </c>
      <c r="E42" s="10"/>
      <c r="K42" t="str">
        <f>$G$2</f>
        <v>Alt 1</v>
      </c>
      <c r="L42" t="str">
        <f>$I$2</f>
        <v>Alt 2</v>
      </c>
      <c r="M42" t="str">
        <f>$K$2</f>
        <v>Alt 3</v>
      </c>
      <c r="N42" t="str">
        <f>$M$2</f>
        <v>Alt 4</v>
      </c>
      <c r="R42" t="str">
        <f>$G$2</f>
        <v>Alt 1</v>
      </c>
      <c r="S42" t="str">
        <f>$I$2</f>
        <v>Alt 2</v>
      </c>
      <c r="T42" t="str">
        <f>$K$2</f>
        <v>Alt 3</v>
      </c>
      <c r="U42" t="str">
        <f>$M$2</f>
        <v>Alt 4</v>
      </c>
      <c r="Y42" t="str">
        <f>$G$2</f>
        <v>Alt 1</v>
      </c>
      <c r="Z42" t="str">
        <f>$I$2</f>
        <v>Alt 2</v>
      </c>
      <c r="AA42" t="str">
        <f>$K$2</f>
        <v>Alt 3</v>
      </c>
      <c r="AB42" t="str">
        <f>$M$2</f>
        <v>Alt 4</v>
      </c>
    </row>
    <row r="43" spans="2:29" x14ac:dyDescent="0.3">
      <c r="B43" t="str">
        <f t="shared" si="31"/>
        <v>SC13</v>
      </c>
      <c r="C43" t="e">
        <f>1/E41</f>
        <v>#DIV/0!</v>
      </c>
      <c r="D43" t="e">
        <f>1/E42</f>
        <v>#DIV/0!</v>
      </c>
      <c r="E43">
        <v>1</v>
      </c>
      <c r="J43" t="str">
        <f>$G$2</f>
        <v>Alt 1</v>
      </c>
      <c r="K43">
        <v>1</v>
      </c>
      <c r="L43" s="6"/>
      <c r="M43" s="6"/>
      <c r="N43" s="6"/>
      <c r="Q43" t="str">
        <f>$G$2</f>
        <v>Alt 1</v>
      </c>
      <c r="R43">
        <v>1</v>
      </c>
      <c r="S43" s="6"/>
      <c r="T43" s="6"/>
      <c r="U43" s="6"/>
      <c r="X43" t="str">
        <f>$G$2</f>
        <v>Alt 1</v>
      </c>
      <c r="Y43">
        <v>1</v>
      </c>
      <c r="Z43" s="6"/>
      <c r="AA43" s="6"/>
      <c r="AB43" s="6"/>
    </row>
    <row r="44" spans="2:29" x14ac:dyDescent="0.3">
      <c r="C44" t="e">
        <f>SUM(C41:C43)</f>
        <v>#DIV/0!</v>
      </c>
      <c r="D44" t="e">
        <f t="shared" ref="D44:E44" si="32">SUM(D41:D43)</f>
        <v>#DIV/0!</v>
      </c>
      <c r="E44">
        <f t="shared" si="32"/>
        <v>1</v>
      </c>
      <c r="J44" t="str">
        <f>$I$2</f>
        <v>Alt 2</v>
      </c>
      <c r="K44" t="e">
        <f>1/L43</f>
        <v>#DIV/0!</v>
      </c>
      <c r="L44">
        <v>1</v>
      </c>
      <c r="M44" s="6"/>
      <c r="N44" s="6"/>
      <c r="Q44" t="str">
        <f>$I$2</f>
        <v>Alt 2</v>
      </c>
      <c r="R44" t="e">
        <f>1/S43</f>
        <v>#DIV/0!</v>
      </c>
      <c r="S44">
        <v>1</v>
      </c>
      <c r="T44" s="6"/>
      <c r="U44" s="6"/>
      <c r="X44" t="str">
        <f>$I$2</f>
        <v>Alt 2</v>
      </c>
      <c r="Y44" t="e">
        <f>1/Z43</f>
        <v>#DIV/0!</v>
      </c>
      <c r="Z44">
        <v>1</v>
      </c>
      <c r="AA44" s="6"/>
      <c r="AB44" s="6"/>
    </row>
    <row r="45" spans="2:29" x14ac:dyDescent="0.3">
      <c r="J45" t="str">
        <f>$K$2</f>
        <v>Alt 3</v>
      </c>
      <c r="K45" t="e">
        <f>1/M43</f>
        <v>#DIV/0!</v>
      </c>
      <c r="L45" t="e">
        <f>1/M44</f>
        <v>#DIV/0!</v>
      </c>
      <c r="M45">
        <v>1</v>
      </c>
      <c r="N45" s="6"/>
      <c r="Q45" t="str">
        <f>$K$2</f>
        <v>Alt 3</v>
      </c>
      <c r="R45" t="e">
        <f>1/T43</f>
        <v>#DIV/0!</v>
      </c>
      <c r="S45" t="e">
        <f>1/T44</f>
        <v>#DIV/0!</v>
      </c>
      <c r="T45">
        <v>1</v>
      </c>
      <c r="U45" s="6"/>
      <c r="X45" t="str">
        <f>$K$2</f>
        <v>Alt 3</v>
      </c>
      <c r="Y45" t="e">
        <f>1/AA43</f>
        <v>#DIV/0!</v>
      </c>
      <c r="Z45" t="e">
        <f>1/AA44</f>
        <v>#DIV/0!</v>
      </c>
      <c r="AA45">
        <v>1</v>
      </c>
      <c r="AB45" s="6"/>
    </row>
    <row r="46" spans="2:29" x14ac:dyDescent="0.3">
      <c r="B46" t="s">
        <v>6</v>
      </c>
      <c r="F46" t="s">
        <v>12</v>
      </c>
      <c r="J46" t="str">
        <f>$M$2</f>
        <v>Alt 4</v>
      </c>
      <c r="K46" t="e">
        <f>1/N43</f>
        <v>#DIV/0!</v>
      </c>
      <c r="L46" t="e">
        <f>1/N44</f>
        <v>#DIV/0!</v>
      </c>
      <c r="M46" t="e">
        <f>1/N45</f>
        <v>#DIV/0!</v>
      </c>
      <c r="N46">
        <v>1</v>
      </c>
      <c r="Q46" t="str">
        <f>$M$2</f>
        <v>Alt 4</v>
      </c>
      <c r="R46" t="e">
        <f>1/U43</f>
        <v>#DIV/0!</v>
      </c>
      <c r="S46" t="e">
        <f>1/U44</f>
        <v>#DIV/0!</v>
      </c>
      <c r="T46" t="e">
        <f>1/U45</f>
        <v>#DIV/0!</v>
      </c>
      <c r="U46">
        <v>1</v>
      </c>
      <c r="X46" t="str">
        <f>$M$2</f>
        <v>Alt 4</v>
      </c>
      <c r="Y46" t="e">
        <f>1/AB43</f>
        <v>#DIV/0!</v>
      </c>
      <c r="Z46" t="e">
        <f>1/AB44</f>
        <v>#DIV/0!</v>
      </c>
      <c r="AA46" t="e">
        <f>1/AB45</f>
        <v>#DIV/0!</v>
      </c>
      <c r="AB46">
        <v>1</v>
      </c>
    </row>
    <row r="47" spans="2:29" x14ac:dyDescent="0.3">
      <c r="C47" t="str">
        <f>C40</f>
        <v>SC11</v>
      </c>
      <c r="D47" t="str">
        <f t="shared" ref="D47:E47" si="33">D40</f>
        <v>SC12</v>
      </c>
      <c r="E47" t="str">
        <f t="shared" si="33"/>
        <v>SC13</v>
      </c>
      <c r="F47" t="s">
        <v>28</v>
      </c>
      <c r="J47" t="s">
        <v>5</v>
      </c>
      <c r="K47" t="e">
        <f>SUM(K43:K46)</f>
        <v>#DIV/0!</v>
      </c>
      <c r="L47" t="e">
        <f t="shared" ref="L47" si="34">SUM(L43:L46)</f>
        <v>#DIV/0!</v>
      </c>
      <c r="M47" t="e">
        <f t="shared" ref="M47" si="35">SUM(M43:M46)</f>
        <v>#DIV/0!</v>
      </c>
      <c r="N47">
        <f t="shared" ref="N47" si="36">SUM(N43:N46)</f>
        <v>1</v>
      </c>
      <c r="Q47" t="s">
        <v>5</v>
      </c>
      <c r="R47" t="e">
        <f>SUM(R43:R46)</f>
        <v>#DIV/0!</v>
      </c>
      <c r="S47" t="e">
        <f t="shared" ref="S47" si="37">SUM(S43:S46)</f>
        <v>#DIV/0!</v>
      </c>
      <c r="T47" t="e">
        <f t="shared" ref="T47" si="38">SUM(T43:T46)</f>
        <v>#DIV/0!</v>
      </c>
      <c r="U47">
        <f t="shared" ref="U47" si="39">SUM(U43:U46)</f>
        <v>1</v>
      </c>
      <c r="X47" t="s">
        <v>5</v>
      </c>
      <c r="Y47" t="e">
        <f>SUM(Y43:Y46)</f>
        <v>#DIV/0!</v>
      </c>
      <c r="Z47" t="e">
        <f t="shared" ref="Z47" si="40">SUM(Z43:Z46)</f>
        <v>#DIV/0!</v>
      </c>
      <c r="AA47" t="e">
        <f t="shared" ref="AA47" si="41">SUM(AA43:AA46)</f>
        <v>#DIV/0!</v>
      </c>
      <c r="AB47">
        <f t="shared" ref="AB47" si="42">SUM(AB43:AB46)</f>
        <v>1</v>
      </c>
    </row>
    <row r="48" spans="2:29" x14ac:dyDescent="0.3">
      <c r="B48" t="str">
        <f>B41</f>
        <v>SC11</v>
      </c>
      <c r="C48" t="e">
        <f>C41/C44</f>
        <v>#DIV/0!</v>
      </c>
      <c r="D48" t="e">
        <f t="shared" ref="D48:E48" si="43">D41/D44</f>
        <v>#DIV/0!</v>
      </c>
      <c r="E48">
        <f t="shared" si="43"/>
        <v>0</v>
      </c>
      <c r="F48" t="e">
        <f>AVERAGE(C48:E48)</f>
        <v>#DIV/0!</v>
      </c>
      <c r="O48" t="s">
        <v>14</v>
      </c>
      <c r="V48" t="s">
        <v>14</v>
      </c>
      <c r="AC48" t="s">
        <v>14</v>
      </c>
    </row>
    <row r="49" spans="2:29" x14ac:dyDescent="0.3">
      <c r="B49" t="str">
        <f t="shared" ref="B49:B50" si="44">B42</f>
        <v>SC12</v>
      </c>
      <c r="C49" t="e">
        <f>C42/C44</f>
        <v>#DIV/0!</v>
      </c>
      <c r="D49" t="e">
        <f t="shared" ref="D49:E49" si="45">D42/D44</f>
        <v>#DIV/0!</v>
      </c>
      <c r="E49">
        <f t="shared" si="45"/>
        <v>0</v>
      </c>
      <c r="F49" t="e">
        <f t="shared" ref="F49:F50" si="46">AVERAGE(C49:E49)</f>
        <v>#DIV/0!</v>
      </c>
      <c r="K49" t="str">
        <f>$G$2</f>
        <v>Alt 1</v>
      </c>
      <c r="L49" t="str">
        <f>$I$2</f>
        <v>Alt 2</v>
      </c>
      <c r="M49" t="str">
        <f>$K$2</f>
        <v>Alt 3</v>
      </c>
      <c r="N49" t="str">
        <f>$M$2</f>
        <v>Alt 4</v>
      </c>
      <c r="O49" t="s">
        <v>15</v>
      </c>
      <c r="R49" t="str">
        <f>$G$2</f>
        <v>Alt 1</v>
      </c>
      <c r="S49" t="str">
        <f>$I$2</f>
        <v>Alt 2</v>
      </c>
      <c r="T49" t="str">
        <f>$K$2</f>
        <v>Alt 3</v>
      </c>
      <c r="U49" t="str">
        <f>$M$2</f>
        <v>Alt 4</v>
      </c>
      <c r="V49" t="s">
        <v>15</v>
      </c>
      <c r="Y49" t="str">
        <f>$G$2</f>
        <v>Alt 1</v>
      </c>
      <c r="Z49" t="str">
        <f>$I$2</f>
        <v>Alt 2</v>
      </c>
      <c r="AA49" t="str">
        <f>$K$2</f>
        <v>Alt 3</v>
      </c>
      <c r="AB49" t="str">
        <f>$M$2</f>
        <v>Alt 4</v>
      </c>
      <c r="AC49" t="s">
        <v>15</v>
      </c>
    </row>
    <row r="50" spans="2:29" x14ac:dyDescent="0.3">
      <c r="B50" t="str">
        <f t="shared" si="44"/>
        <v>SC13</v>
      </c>
      <c r="C50" t="e">
        <f>C43/C44</f>
        <v>#DIV/0!</v>
      </c>
      <c r="D50" t="e">
        <f t="shared" ref="D50:E50" si="47">D43/D44</f>
        <v>#DIV/0!</v>
      </c>
      <c r="E50">
        <f t="shared" si="47"/>
        <v>1</v>
      </c>
      <c r="F50" t="e">
        <f t="shared" si="46"/>
        <v>#DIV/0!</v>
      </c>
      <c r="J50" t="str">
        <f>$G$2</f>
        <v>Alt 1</v>
      </c>
      <c r="K50" t="e">
        <f>K43/K47</f>
        <v>#DIV/0!</v>
      </c>
      <c r="L50" t="e">
        <f>L43/L47</f>
        <v>#DIV/0!</v>
      </c>
      <c r="M50" t="e">
        <f>M43/M47</f>
        <v>#DIV/0!</v>
      </c>
      <c r="N50">
        <f>N43/N47</f>
        <v>0</v>
      </c>
      <c r="O50" t="e">
        <f>AVERAGE(K50:N50)</f>
        <v>#DIV/0!</v>
      </c>
      <c r="Q50" t="str">
        <f>$G$2</f>
        <v>Alt 1</v>
      </c>
      <c r="R50" t="e">
        <f>R43/R47</f>
        <v>#DIV/0!</v>
      </c>
      <c r="S50" t="e">
        <f>S43/S47</f>
        <v>#DIV/0!</v>
      </c>
      <c r="T50" t="e">
        <f>T43/T47</f>
        <v>#DIV/0!</v>
      </c>
      <c r="U50">
        <f>U43/U47</f>
        <v>0</v>
      </c>
      <c r="V50" t="e">
        <f>AVERAGE(R50:U50)</f>
        <v>#DIV/0!</v>
      </c>
      <c r="X50" t="str">
        <f>$G$2</f>
        <v>Alt 1</v>
      </c>
      <c r="Y50" t="e">
        <f>Y43/Y47</f>
        <v>#DIV/0!</v>
      </c>
      <c r="Z50" t="e">
        <f>Z43/Z47</f>
        <v>#DIV/0!</v>
      </c>
      <c r="AA50" t="e">
        <f>AA43/AA47</f>
        <v>#DIV/0!</v>
      </c>
      <c r="AB50">
        <f>AB43/AB47</f>
        <v>0</v>
      </c>
      <c r="AC50" t="e">
        <f>AVERAGE(Y50:AB50)</f>
        <v>#DIV/0!</v>
      </c>
    </row>
    <row r="51" spans="2:29" x14ac:dyDescent="0.3">
      <c r="J51" t="str">
        <f>$I$2</f>
        <v>Alt 2</v>
      </c>
      <c r="K51" t="e">
        <f>K44/K47</f>
        <v>#DIV/0!</v>
      </c>
      <c r="L51" t="e">
        <f>L44/L47</f>
        <v>#DIV/0!</v>
      </c>
      <c r="M51" t="e">
        <f>M44/M47</f>
        <v>#DIV/0!</v>
      </c>
      <c r="N51">
        <f>N44/N47</f>
        <v>0</v>
      </c>
      <c r="O51" t="e">
        <f t="shared" ref="O51:O53" si="48">AVERAGE(K51:N51)</f>
        <v>#DIV/0!</v>
      </c>
      <c r="Q51" t="str">
        <f>$I$2</f>
        <v>Alt 2</v>
      </c>
      <c r="R51" t="e">
        <f>R44/R47</f>
        <v>#DIV/0!</v>
      </c>
      <c r="S51" t="e">
        <f>S44/S47</f>
        <v>#DIV/0!</v>
      </c>
      <c r="T51" t="e">
        <f>T44/T47</f>
        <v>#DIV/0!</v>
      </c>
      <c r="U51">
        <f>U44/U47</f>
        <v>0</v>
      </c>
      <c r="V51" t="e">
        <f t="shared" ref="V51:V53" si="49">AVERAGE(R51:U51)</f>
        <v>#DIV/0!</v>
      </c>
      <c r="X51" t="str">
        <f>$I$2</f>
        <v>Alt 2</v>
      </c>
      <c r="Y51" t="e">
        <f>Y44/Y47</f>
        <v>#DIV/0!</v>
      </c>
      <c r="Z51" t="e">
        <f>Z44/Z47</f>
        <v>#DIV/0!</v>
      </c>
      <c r="AA51" t="e">
        <f>AA44/AA47</f>
        <v>#DIV/0!</v>
      </c>
      <c r="AB51">
        <f>AB44/AB47</f>
        <v>0</v>
      </c>
      <c r="AC51" t="e">
        <f t="shared" ref="AC51:AC53" si="50">AVERAGE(Y51:AB51)</f>
        <v>#DIV/0!</v>
      </c>
    </row>
    <row r="52" spans="2:29" x14ac:dyDescent="0.3">
      <c r="J52" t="str">
        <f>$K$2</f>
        <v>Alt 3</v>
      </c>
      <c r="K52" t="e">
        <f>K45/K47</f>
        <v>#DIV/0!</v>
      </c>
      <c r="L52" t="e">
        <f>L45/L47</f>
        <v>#DIV/0!</v>
      </c>
      <c r="M52" t="e">
        <f>M45/M47</f>
        <v>#DIV/0!</v>
      </c>
      <c r="N52">
        <f>N45/N47</f>
        <v>0</v>
      </c>
      <c r="O52" t="e">
        <f t="shared" si="48"/>
        <v>#DIV/0!</v>
      </c>
      <c r="Q52" t="str">
        <f>$K$2</f>
        <v>Alt 3</v>
      </c>
      <c r="R52" t="e">
        <f>R45/R47</f>
        <v>#DIV/0!</v>
      </c>
      <c r="S52" t="e">
        <f>S45/S47</f>
        <v>#DIV/0!</v>
      </c>
      <c r="T52" t="e">
        <f>T45/T47</f>
        <v>#DIV/0!</v>
      </c>
      <c r="U52">
        <f>U45/U47</f>
        <v>0</v>
      </c>
      <c r="V52" t="e">
        <f t="shared" si="49"/>
        <v>#DIV/0!</v>
      </c>
      <c r="X52" t="str">
        <f>$K$2</f>
        <v>Alt 3</v>
      </c>
      <c r="Y52" t="e">
        <f>Y45/Y47</f>
        <v>#DIV/0!</v>
      </c>
      <c r="Z52" t="e">
        <f>Z45/Z47</f>
        <v>#DIV/0!</v>
      </c>
      <c r="AA52" t="e">
        <f>AA45/AA47</f>
        <v>#DIV/0!</v>
      </c>
      <c r="AB52">
        <f>AB45/AB47</f>
        <v>0</v>
      </c>
      <c r="AC52" t="e">
        <f t="shared" si="50"/>
        <v>#DIV/0!</v>
      </c>
    </row>
    <row r="53" spans="2:29" x14ac:dyDescent="0.3">
      <c r="C53" t="str">
        <f>B54</f>
        <v>SC21</v>
      </c>
      <c r="D53" t="str">
        <f>B55</f>
        <v>SC22</v>
      </c>
      <c r="E53" t="str">
        <f>B56</f>
        <v>SC23</v>
      </c>
      <c r="J53" t="str">
        <f>$M$2</f>
        <v>Alt 4</v>
      </c>
      <c r="K53" t="e">
        <f>K46/K47</f>
        <v>#DIV/0!</v>
      </c>
      <c r="L53" t="e">
        <f>L46/L47</f>
        <v>#DIV/0!</v>
      </c>
      <c r="M53" t="e">
        <f>M46/M47</f>
        <v>#DIV/0!</v>
      </c>
      <c r="N53">
        <f>N46/N47</f>
        <v>1</v>
      </c>
      <c r="O53" t="e">
        <f t="shared" si="48"/>
        <v>#DIV/0!</v>
      </c>
      <c r="Q53" t="str">
        <f>$M$2</f>
        <v>Alt 4</v>
      </c>
      <c r="R53" t="e">
        <f>R46/R47</f>
        <v>#DIV/0!</v>
      </c>
      <c r="S53" t="e">
        <f>S46/S47</f>
        <v>#DIV/0!</v>
      </c>
      <c r="T53" t="e">
        <f>T46/T47</f>
        <v>#DIV/0!</v>
      </c>
      <c r="U53">
        <f>U46/U47</f>
        <v>1</v>
      </c>
      <c r="V53" t="e">
        <f t="shared" si="49"/>
        <v>#DIV/0!</v>
      </c>
      <c r="X53" t="str">
        <f>$M$2</f>
        <v>Alt 4</v>
      </c>
      <c r="Y53" t="e">
        <f>Y46/Y47</f>
        <v>#DIV/0!</v>
      </c>
      <c r="Z53" t="e">
        <f>Z46/Z47</f>
        <v>#DIV/0!</v>
      </c>
      <c r="AA53" t="e">
        <f>AA46/AA47</f>
        <v>#DIV/0!</v>
      </c>
      <c r="AB53">
        <f>AB46/AB47</f>
        <v>1</v>
      </c>
      <c r="AC53" t="e">
        <f t="shared" si="50"/>
        <v>#DIV/0!</v>
      </c>
    </row>
    <row r="54" spans="2:29" x14ac:dyDescent="0.3">
      <c r="B54" t="str">
        <f>$D$8</f>
        <v>SC21</v>
      </c>
      <c r="C54">
        <v>1</v>
      </c>
      <c r="D54" s="10"/>
      <c r="E54" s="10"/>
    </row>
    <row r="55" spans="2:29" x14ac:dyDescent="0.3">
      <c r="B55" t="str">
        <f>$D$9</f>
        <v>SC22</v>
      </c>
      <c r="C55" t="e">
        <f>1/D54</f>
        <v>#DIV/0!</v>
      </c>
      <c r="D55">
        <v>1</v>
      </c>
      <c r="E55" s="10"/>
    </row>
    <row r="56" spans="2:29" x14ac:dyDescent="0.3">
      <c r="B56" t="str">
        <f>$D$10</f>
        <v>SC23</v>
      </c>
      <c r="C56" t="e">
        <f>1/E54</f>
        <v>#DIV/0!</v>
      </c>
      <c r="D56" t="e">
        <f>1/E55</f>
        <v>#DIV/0!</v>
      </c>
      <c r="E56">
        <v>1</v>
      </c>
      <c r="J56" t="s">
        <v>45</v>
      </c>
      <c r="K56" t="str">
        <f>D12</f>
        <v>SC31</v>
      </c>
      <c r="Q56" t="s">
        <v>45</v>
      </c>
      <c r="R56" t="str">
        <f>D13</f>
        <v>SC32</v>
      </c>
      <c r="X56" t="s">
        <v>45</v>
      </c>
      <c r="Y56" t="str">
        <f>D14</f>
        <v>SC33</v>
      </c>
    </row>
    <row r="57" spans="2:29" x14ac:dyDescent="0.3">
      <c r="C57" t="e">
        <f>SUM(C54:C56)</f>
        <v>#DIV/0!</v>
      </c>
      <c r="D57" t="e">
        <f t="shared" ref="D57" si="51">SUM(D54:D56)</f>
        <v>#DIV/0!</v>
      </c>
      <c r="E57">
        <f t="shared" ref="E57" si="52">SUM(E54:E56)</f>
        <v>1</v>
      </c>
    </row>
    <row r="58" spans="2:29" x14ac:dyDescent="0.3">
      <c r="K58" t="str">
        <f>$G$2</f>
        <v>Alt 1</v>
      </c>
      <c r="L58" t="str">
        <f>$I$2</f>
        <v>Alt 2</v>
      </c>
      <c r="M58" t="str">
        <f>$K$2</f>
        <v>Alt 3</v>
      </c>
      <c r="N58" t="str">
        <f>$M$2</f>
        <v>Alt 4</v>
      </c>
      <c r="R58" t="str">
        <f>$G$2</f>
        <v>Alt 1</v>
      </c>
      <c r="S58" t="str">
        <f>$I$2</f>
        <v>Alt 2</v>
      </c>
      <c r="T58" t="str">
        <f>$K$2</f>
        <v>Alt 3</v>
      </c>
      <c r="U58" t="str">
        <f>$M$2</f>
        <v>Alt 4</v>
      </c>
      <c r="Y58" t="str">
        <f>$G$2</f>
        <v>Alt 1</v>
      </c>
      <c r="Z58" t="str">
        <f>$I$2</f>
        <v>Alt 2</v>
      </c>
      <c r="AA58" t="str">
        <f>$K$2</f>
        <v>Alt 3</v>
      </c>
      <c r="AB58" t="str">
        <f>$M$2</f>
        <v>Alt 4</v>
      </c>
    </row>
    <row r="59" spans="2:29" x14ac:dyDescent="0.3">
      <c r="B59" t="s">
        <v>6</v>
      </c>
      <c r="F59" t="s">
        <v>12</v>
      </c>
      <c r="J59" t="str">
        <f>$G$2</f>
        <v>Alt 1</v>
      </c>
      <c r="K59">
        <v>1</v>
      </c>
      <c r="L59" s="6"/>
      <c r="M59" s="6"/>
      <c r="N59" s="6"/>
      <c r="Q59" t="str">
        <f>$G$2</f>
        <v>Alt 1</v>
      </c>
      <c r="R59">
        <v>1</v>
      </c>
      <c r="S59" s="6"/>
      <c r="T59" s="6"/>
      <c r="U59" s="6"/>
      <c r="X59" t="str">
        <f>$G$2</f>
        <v>Alt 1</v>
      </c>
      <c r="Y59">
        <v>1</v>
      </c>
      <c r="Z59" s="6"/>
      <c r="AA59" s="6"/>
      <c r="AB59" s="6"/>
    </row>
    <row r="60" spans="2:29" x14ac:dyDescent="0.3">
      <c r="C60" t="str">
        <f>B61</f>
        <v>SC21</v>
      </c>
      <c r="D60" t="str">
        <f>B62</f>
        <v>SC22</v>
      </c>
      <c r="E60" t="str">
        <f>B63</f>
        <v>SC23</v>
      </c>
      <c r="F60" t="s">
        <v>28</v>
      </c>
      <c r="J60" t="str">
        <f>$I$2</f>
        <v>Alt 2</v>
      </c>
      <c r="K60" t="e">
        <f>1/L59</f>
        <v>#DIV/0!</v>
      </c>
      <c r="L60">
        <v>1</v>
      </c>
      <c r="M60" s="6"/>
      <c r="N60" s="6"/>
      <c r="Q60" t="str">
        <f>$I$2</f>
        <v>Alt 2</v>
      </c>
      <c r="R60" t="e">
        <f>1/S59</f>
        <v>#DIV/0!</v>
      </c>
      <c r="S60">
        <v>1</v>
      </c>
      <c r="T60" s="6"/>
      <c r="U60" s="6"/>
      <c r="X60" t="str">
        <f>$I$2</f>
        <v>Alt 2</v>
      </c>
      <c r="Y60" t="e">
        <f>1/Z59</f>
        <v>#DIV/0!</v>
      </c>
      <c r="Z60">
        <v>1</v>
      </c>
      <c r="AA60" s="6"/>
      <c r="AB60" s="6"/>
    </row>
    <row r="61" spans="2:29" x14ac:dyDescent="0.3">
      <c r="B61" t="str">
        <f>$D$8</f>
        <v>SC21</v>
      </c>
      <c r="C61" t="e">
        <f>C54/C57</f>
        <v>#DIV/0!</v>
      </c>
      <c r="D61" t="e">
        <f t="shared" ref="D61:E61" si="53">D54/D57</f>
        <v>#DIV/0!</v>
      </c>
      <c r="E61">
        <f t="shared" si="53"/>
        <v>0</v>
      </c>
      <c r="F61" t="e">
        <f>AVERAGE(C61:E61)</f>
        <v>#DIV/0!</v>
      </c>
      <c r="J61" t="str">
        <f>$K$2</f>
        <v>Alt 3</v>
      </c>
      <c r="K61" t="e">
        <f>1/M59</f>
        <v>#DIV/0!</v>
      </c>
      <c r="L61" t="e">
        <f>1/M60</f>
        <v>#DIV/0!</v>
      </c>
      <c r="M61">
        <v>1</v>
      </c>
      <c r="N61" s="6"/>
      <c r="Q61" t="str">
        <f>$K$2</f>
        <v>Alt 3</v>
      </c>
      <c r="R61" t="e">
        <f>1/T59</f>
        <v>#DIV/0!</v>
      </c>
      <c r="S61" t="e">
        <f>1/T60</f>
        <v>#DIV/0!</v>
      </c>
      <c r="T61">
        <v>1</v>
      </c>
      <c r="U61" s="6"/>
      <c r="X61" t="str">
        <f>$K$2</f>
        <v>Alt 3</v>
      </c>
      <c r="Y61" t="e">
        <f>1/AA59</f>
        <v>#DIV/0!</v>
      </c>
      <c r="Z61" t="e">
        <f>1/AA60</f>
        <v>#DIV/0!</v>
      </c>
      <c r="AA61">
        <v>1</v>
      </c>
      <c r="AB61" s="6"/>
    </row>
    <row r="62" spans="2:29" x14ac:dyDescent="0.3">
      <c r="B62" t="str">
        <f>$D$9</f>
        <v>SC22</v>
      </c>
      <c r="C62" t="e">
        <f>C55/C57</f>
        <v>#DIV/0!</v>
      </c>
      <c r="D62" t="e">
        <f t="shared" ref="D62:E62" si="54">D55/D57</f>
        <v>#DIV/0!</v>
      </c>
      <c r="E62">
        <f t="shared" si="54"/>
        <v>0</v>
      </c>
      <c r="F62" t="e">
        <f t="shared" ref="F62:F63" si="55">AVERAGE(C62:E62)</f>
        <v>#DIV/0!</v>
      </c>
      <c r="J62" t="str">
        <f>$M$2</f>
        <v>Alt 4</v>
      </c>
      <c r="K62" t="e">
        <f>1/N59</f>
        <v>#DIV/0!</v>
      </c>
      <c r="L62" t="e">
        <f>1/N60</f>
        <v>#DIV/0!</v>
      </c>
      <c r="M62" t="e">
        <f>1/N61</f>
        <v>#DIV/0!</v>
      </c>
      <c r="N62">
        <v>1</v>
      </c>
      <c r="Q62" t="str">
        <f>$M$2</f>
        <v>Alt 4</v>
      </c>
      <c r="R62" t="e">
        <f>1/U59</f>
        <v>#DIV/0!</v>
      </c>
      <c r="S62" t="e">
        <f>1/U60</f>
        <v>#DIV/0!</v>
      </c>
      <c r="T62" t="e">
        <f>1/U61</f>
        <v>#DIV/0!</v>
      </c>
      <c r="U62">
        <v>1</v>
      </c>
      <c r="X62" t="str">
        <f>$M$2</f>
        <v>Alt 4</v>
      </c>
      <c r="Y62" t="e">
        <f>1/AB59</f>
        <v>#DIV/0!</v>
      </c>
      <c r="Z62" t="e">
        <f>1/AB60</f>
        <v>#DIV/0!</v>
      </c>
      <c r="AA62" t="e">
        <f>1/AB61</f>
        <v>#DIV/0!</v>
      </c>
      <c r="AB62">
        <v>1</v>
      </c>
    </row>
    <row r="63" spans="2:29" x14ac:dyDescent="0.3">
      <c r="B63" t="str">
        <f>$D$10</f>
        <v>SC23</v>
      </c>
      <c r="C63" t="e">
        <f>C56/C57</f>
        <v>#DIV/0!</v>
      </c>
      <c r="D63" t="e">
        <f t="shared" ref="D63:E63" si="56">D56/D57</f>
        <v>#DIV/0!</v>
      </c>
      <c r="E63">
        <f t="shared" si="56"/>
        <v>1</v>
      </c>
      <c r="F63" t="e">
        <f t="shared" si="55"/>
        <v>#DIV/0!</v>
      </c>
      <c r="J63" t="s">
        <v>5</v>
      </c>
      <c r="K63" t="e">
        <f>SUM(K59:K62)</f>
        <v>#DIV/0!</v>
      </c>
      <c r="L63" t="e">
        <f t="shared" ref="L63" si="57">SUM(L59:L62)</f>
        <v>#DIV/0!</v>
      </c>
      <c r="M63" t="e">
        <f t="shared" ref="M63" si="58">SUM(M59:M62)</f>
        <v>#DIV/0!</v>
      </c>
      <c r="N63">
        <f t="shared" ref="N63" si="59">SUM(N59:N62)</f>
        <v>1</v>
      </c>
      <c r="Q63" t="s">
        <v>5</v>
      </c>
      <c r="R63" t="e">
        <f>SUM(R59:R62)</f>
        <v>#DIV/0!</v>
      </c>
      <c r="S63" t="e">
        <f t="shared" ref="S63" si="60">SUM(S59:S62)</f>
        <v>#DIV/0!</v>
      </c>
      <c r="T63" t="e">
        <f t="shared" ref="T63" si="61">SUM(T59:T62)</f>
        <v>#DIV/0!</v>
      </c>
      <c r="U63">
        <f t="shared" ref="U63" si="62">SUM(U59:U62)</f>
        <v>1</v>
      </c>
      <c r="X63" t="s">
        <v>5</v>
      </c>
      <c r="Y63" t="e">
        <f>SUM(Y59:Y62)</f>
        <v>#DIV/0!</v>
      </c>
      <c r="Z63" t="e">
        <f t="shared" ref="Z63" si="63">SUM(Z59:Z62)</f>
        <v>#DIV/0!</v>
      </c>
      <c r="AA63" t="e">
        <f t="shared" ref="AA63" si="64">SUM(AA59:AA62)</f>
        <v>#DIV/0!</v>
      </c>
      <c r="AB63">
        <f t="shared" ref="AB63" si="65">SUM(AB59:AB62)</f>
        <v>1</v>
      </c>
    </row>
    <row r="64" spans="2:29" x14ac:dyDescent="0.3">
      <c r="O64" t="s">
        <v>14</v>
      </c>
      <c r="V64" t="s">
        <v>14</v>
      </c>
      <c r="AC64" t="s">
        <v>14</v>
      </c>
    </row>
    <row r="65" spans="2:29" x14ac:dyDescent="0.3">
      <c r="K65" t="str">
        <f>$G$2</f>
        <v>Alt 1</v>
      </c>
      <c r="L65" t="str">
        <f>$I$2</f>
        <v>Alt 2</v>
      </c>
      <c r="M65" t="str">
        <f>$K$2</f>
        <v>Alt 3</v>
      </c>
      <c r="N65" t="str">
        <f>$M$2</f>
        <v>Alt 4</v>
      </c>
      <c r="O65" t="s">
        <v>15</v>
      </c>
      <c r="R65" t="str">
        <f>$G$2</f>
        <v>Alt 1</v>
      </c>
      <c r="S65" t="str">
        <f>$I$2</f>
        <v>Alt 2</v>
      </c>
      <c r="T65" t="str">
        <f>$K$2</f>
        <v>Alt 3</v>
      </c>
      <c r="U65" t="str">
        <f>$M$2</f>
        <v>Alt 4</v>
      </c>
      <c r="V65" t="s">
        <v>15</v>
      </c>
      <c r="Y65" t="str">
        <f>$G$2</f>
        <v>Alt 1</v>
      </c>
      <c r="Z65" t="str">
        <f>$I$2</f>
        <v>Alt 2</v>
      </c>
      <c r="AA65" t="str">
        <f>$K$2</f>
        <v>Alt 3</v>
      </c>
      <c r="AB65" t="str">
        <f>$M$2</f>
        <v>Alt 4</v>
      </c>
      <c r="AC65" t="s">
        <v>15</v>
      </c>
    </row>
    <row r="66" spans="2:29" x14ac:dyDescent="0.3">
      <c r="C66" t="str">
        <f>B67</f>
        <v>SC31</v>
      </c>
      <c r="D66" t="str">
        <f>B68</f>
        <v>SC32</v>
      </c>
      <c r="E66" t="str">
        <f>B69</f>
        <v>SC33</v>
      </c>
      <c r="J66" t="str">
        <f>$G$2</f>
        <v>Alt 1</v>
      </c>
      <c r="K66" t="e">
        <f>K59/K63</f>
        <v>#DIV/0!</v>
      </c>
      <c r="L66" t="e">
        <f>L59/L63</f>
        <v>#DIV/0!</v>
      </c>
      <c r="M66" t="e">
        <f>M59/M63</f>
        <v>#DIV/0!</v>
      </c>
      <c r="N66">
        <f>N59/N63</f>
        <v>0</v>
      </c>
      <c r="O66" t="e">
        <f>AVERAGE(K66:N66)</f>
        <v>#DIV/0!</v>
      </c>
      <c r="Q66" t="str">
        <f>$G$2</f>
        <v>Alt 1</v>
      </c>
      <c r="R66" t="e">
        <f>R59/R63</f>
        <v>#DIV/0!</v>
      </c>
      <c r="S66" t="e">
        <f>S59/S63</f>
        <v>#DIV/0!</v>
      </c>
      <c r="T66" t="e">
        <f>T59/T63</f>
        <v>#DIV/0!</v>
      </c>
      <c r="U66">
        <f>U59/U63</f>
        <v>0</v>
      </c>
      <c r="V66" t="e">
        <f>AVERAGE(R66:U66)</f>
        <v>#DIV/0!</v>
      </c>
      <c r="X66" t="str">
        <f>$G$2</f>
        <v>Alt 1</v>
      </c>
      <c r="Y66" t="e">
        <f>Y59/Y63</f>
        <v>#DIV/0!</v>
      </c>
      <c r="Z66" t="e">
        <f>Z59/Z63</f>
        <v>#DIV/0!</v>
      </c>
      <c r="AA66" t="e">
        <f>AA59/AA63</f>
        <v>#DIV/0!</v>
      </c>
      <c r="AB66">
        <f>AB59/AB63</f>
        <v>0</v>
      </c>
      <c r="AC66" t="e">
        <f>AVERAGE(Y66:AB66)</f>
        <v>#DIV/0!</v>
      </c>
    </row>
    <row r="67" spans="2:29" x14ac:dyDescent="0.3">
      <c r="B67" t="str">
        <f>$D$12</f>
        <v>SC31</v>
      </c>
      <c r="C67">
        <v>1</v>
      </c>
      <c r="D67" s="10"/>
      <c r="E67" s="10"/>
      <c r="J67" t="str">
        <f>$I$2</f>
        <v>Alt 2</v>
      </c>
      <c r="K67" t="e">
        <f>K60/K63</f>
        <v>#DIV/0!</v>
      </c>
      <c r="L67" t="e">
        <f>L60/L63</f>
        <v>#DIV/0!</v>
      </c>
      <c r="M67" t="e">
        <f>M60/M63</f>
        <v>#DIV/0!</v>
      </c>
      <c r="N67">
        <f>N60/N63</f>
        <v>0</v>
      </c>
      <c r="O67" t="e">
        <f t="shared" ref="O67:O69" si="66">AVERAGE(K67:N67)</f>
        <v>#DIV/0!</v>
      </c>
      <c r="Q67" t="str">
        <f>$I$2</f>
        <v>Alt 2</v>
      </c>
      <c r="R67" t="e">
        <f>R60/R63</f>
        <v>#DIV/0!</v>
      </c>
      <c r="S67" t="e">
        <f>S60/S63</f>
        <v>#DIV/0!</v>
      </c>
      <c r="T67" t="e">
        <f>T60/T63</f>
        <v>#DIV/0!</v>
      </c>
      <c r="U67">
        <f>U60/U63</f>
        <v>0</v>
      </c>
      <c r="V67" t="e">
        <f t="shared" ref="V67:V69" si="67">AVERAGE(R67:U67)</f>
        <v>#DIV/0!</v>
      </c>
      <c r="X67" t="str">
        <f>$I$2</f>
        <v>Alt 2</v>
      </c>
      <c r="Y67" t="e">
        <f>Y60/Y63</f>
        <v>#DIV/0!</v>
      </c>
      <c r="Z67" t="e">
        <f>Z60/Z63</f>
        <v>#DIV/0!</v>
      </c>
      <c r="AA67" t="e">
        <f>AA60/AA63</f>
        <v>#DIV/0!</v>
      </c>
      <c r="AB67">
        <f>AB60/AB63</f>
        <v>0</v>
      </c>
      <c r="AC67" t="e">
        <f t="shared" ref="AC67:AC69" si="68">AVERAGE(Y67:AB67)</f>
        <v>#DIV/0!</v>
      </c>
    </row>
    <row r="68" spans="2:29" x14ac:dyDescent="0.3">
      <c r="B68" t="str">
        <f>$D$13</f>
        <v>SC32</v>
      </c>
      <c r="C68" t="e">
        <f>1/D67</f>
        <v>#DIV/0!</v>
      </c>
      <c r="D68">
        <v>1</v>
      </c>
      <c r="E68" s="10"/>
      <c r="J68" t="str">
        <f>$K$2</f>
        <v>Alt 3</v>
      </c>
      <c r="K68" t="e">
        <f>K61/K63</f>
        <v>#DIV/0!</v>
      </c>
      <c r="L68" t="e">
        <f>L61/L63</f>
        <v>#DIV/0!</v>
      </c>
      <c r="M68" t="e">
        <f>M61/M63</f>
        <v>#DIV/0!</v>
      </c>
      <c r="N68">
        <f>N61/N63</f>
        <v>0</v>
      </c>
      <c r="O68" t="e">
        <f t="shared" si="66"/>
        <v>#DIV/0!</v>
      </c>
      <c r="Q68" t="str">
        <f>$K$2</f>
        <v>Alt 3</v>
      </c>
      <c r="R68" t="e">
        <f>R61/R63</f>
        <v>#DIV/0!</v>
      </c>
      <c r="S68" t="e">
        <f>S61/S63</f>
        <v>#DIV/0!</v>
      </c>
      <c r="T68" t="e">
        <f>T61/T63</f>
        <v>#DIV/0!</v>
      </c>
      <c r="U68">
        <f>U61/U63</f>
        <v>0</v>
      </c>
      <c r="V68" t="e">
        <f t="shared" si="67"/>
        <v>#DIV/0!</v>
      </c>
      <c r="X68" t="str">
        <f>$K$2</f>
        <v>Alt 3</v>
      </c>
      <c r="Y68" t="e">
        <f>Y61/Y63</f>
        <v>#DIV/0!</v>
      </c>
      <c r="Z68" t="e">
        <f>Z61/Z63</f>
        <v>#DIV/0!</v>
      </c>
      <c r="AA68" t="e">
        <f>AA61/AA63</f>
        <v>#DIV/0!</v>
      </c>
      <c r="AB68">
        <f>AB61/AB63</f>
        <v>0</v>
      </c>
      <c r="AC68" t="e">
        <f t="shared" si="68"/>
        <v>#DIV/0!</v>
      </c>
    </row>
    <row r="69" spans="2:29" x14ac:dyDescent="0.3">
      <c r="B69" t="str">
        <f>$D$14</f>
        <v>SC33</v>
      </c>
      <c r="C69" t="e">
        <f>1/E67</f>
        <v>#DIV/0!</v>
      </c>
      <c r="D69" t="e">
        <f>1/E68</f>
        <v>#DIV/0!</v>
      </c>
      <c r="E69">
        <v>1</v>
      </c>
      <c r="J69" t="str">
        <f>$M$2</f>
        <v>Alt 4</v>
      </c>
      <c r="K69" t="e">
        <f>K62/K63</f>
        <v>#DIV/0!</v>
      </c>
      <c r="L69" t="e">
        <f>L62/L63</f>
        <v>#DIV/0!</v>
      </c>
      <c r="M69" t="e">
        <f>M62/M63</f>
        <v>#DIV/0!</v>
      </c>
      <c r="N69">
        <f>N62/N63</f>
        <v>1</v>
      </c>
      <c r="O69" t="e">
        <f t="shared" si="66"/>
        <v>#DIV/0!</v>
      </c>
      <c r="Q69" t="str">
        <f>$M$2</f>
        <v>Alt 4</v>
      </c>
      <c r="R69" t="e">
        <f>R62/R63</f>
        <v>#DIV/0!</v>
      </c>
      <c r="S69" t="e">
        <f>S62/S63</f>
        <v>#DIV/0!</v>
      </c>
      <c r="T69" t="e">
        <f>T62/T63</f>
        <v>#DIV/0!</v>
      </c>
      <c r="U69">
        <f>U62/U63</f>
        <v>1</v>
      </c>
      <c r="V69" t="e">
        <f t="shared" si="67"/>
        <v>#DIV/0!</v>
      </c>
      <c r="X69" t="str">
        <f>$M$2</f>
        <v>Alt 4</v>
      </c>
      <c r="Y69" t="e">
        <f>Y62/Y63</f>
        <v>#DIV/0!</v>
      </c>
      <c r="Z69" t="e">
        <f>Z62/Z63</f>
        <v>#DIV/0!</v>
      </c>
      <c r="AA69" t="e">
        <f>AA62/AA63</f>
        <v>#DIV/0!</v>
      </c>
      <c r="AB69">
        <f>AB62/AB63</f>
        <v>1</v>
      </c>
      <c r="AC69" t="e">
        <f t="shared" si="68"/>
        <v>#DIV/0!</v>
      </c>
    </row>
    <row r="70" spans="2:29" x14ac:dyDescent="0.3">
      <c r="C70" t="e">
        <f>SUM(C67:C69)</f>
        <v>#DIV/0!</v>
      </c>
      <c r="D70" t="e">
        <f t="shared" ref="D70" si="69">SUM(D67:D69)</f>
        <v>#DIV/0!</v>
      </c>
      <c r="E70">
        <f t="shared" ref="E70" si="70">SUM(E67:E69)</f>
        <v>1</v>
      </c>
    </row>
    <row r="72" spans="2:29" x14ac:dyDescent="0.3">
      <c r="B72" t="s">
        <v>6</v>
      </c>
      <c r="F72" t="s">
        <v>12</v>
      </c>
      <c r="J72" t="s">
        <v>45</v>
      </c>
      <c r="K72" t="str">
        <f>D16</f>
        <v>SC41</v>
      </c>
      <c r="Q72" t="s">
        <v>45</v>
      </c>
      <c r="R72" t="str">
        <f>D17</f>
        <v>SC42</v>
      </c>
      <c r="X72" t="s">
        <v>45</v>
      </c>
      <c r="Y72" t="str">
        <f>D18</f>
        <v>SC43</v>
      </c>
    </row>
    <row r="73" spans="2:29" x14ac:dyDescent="0.3">
      <c r="C73" t="str">
        <f>B74</f>
        <v>SC31</v>
      </c>
      <c r="D73" t="str">
        <f>B75</f>
        <v>SC32</v>
      </c>
      <c r="E73" t="str">
        <f>B76</f>
        <v>SC33</v>
      </c>
      <c r="F73" t="s">
        <v>28</v>
      </c>
    </row>
    <row r="74" spans="2:29" x14ac:dyDescent="0.3">
      <c r="B74" t="str">
        <f>$D$12</f>
        <v>SC31</v>
      </c>
      <c r="C74" t="e">
        <f>C67/C70</f>
        <v>#DIV/0!</v>
      </c>
      <c r="D74" t="e">
        <f t="shared" ref="D74:E74" si="71">D67/D70</f>
        <v>#DIV/0!</v>
      </c>
      <c r="E74">
        <f t="shared" si="71"/>
        <v>0</v>
      </c>
      <c r="F74" t="e">
        <f>AVERAGE(C74:E74)</f>
        <v>#DIV/0!</v>
      </c>
      <c r="K74" t="str">
        <f>$G$2</f>
        <v>Alt 1</v>
      </c>
      <c r="L74" t="str">
        <f>$I$2</f>
        <v>Alt 2</v>
      </c>
      <c r="M74" t="str">
        <f>$K$2</f>
        <v>Alt 3</v>
      </c>
      <c r="N74" t="str">
        <f>$M$2</f>
        <v>Alt 4</v>
      </c>
      <c r="R74" t="str">
        <f>$G$2</f>
        <v>Alt 1</v>
      </c>
      <c r="S74" t="str">
        <f>$I$2</f>
        <v>Alt 2</v>
      </c>
      <c r="T74" t="str">
        <f>$K$2</f>
        <v>Alt 3</v>
      </c>
      <c r="U74" t="str">
        <f>$M$2</f>
        <v>Alt 4</v>
      </c>
      <c r="Y74" t="str">
        <f>$G$2</f>
        <v>Alt 1</v>
      </c>
      <c r="Z74" t="str">
        <f>$I$2</f>
        <v>Alt 2</v>
      </c>
      <c r="AA74" t="str">
        <f>$K$2</f>
        <v>Alt 3</v>
      </c>
      <c r="AB74" t="str">
        <f>$M$2</f>
        <v>Alt 4</v>
      </c>
    </row>
    <row r="75" spans="2:29" x14ac:dyDescent="0.3">
      <c r="B75" t="str">
        <f>$D$13</f>
        <v>SC32</v>
      </c>
      <c r="C75" t="e">
        <f>C68/C70</f>
        <v>#DIV/0!</v>
      </c>
      <c r="D75" t="e">
        <f t="shared" ref="D75:E75" si="72">D68/D70</f>
        <v>#DIV/0!</v>
      </c>
      <c r="E75">
        <f t="shared" si="72"/>
        <v>0</v>
      </c>
      <c r="F75" t="e">
        <f t="shared" ref="F75:F76" si="73">AVERAGE(C75:E75)</f>
        <v>#DIV/0!</v>
      </c>
      <c r="J75" t="str">
        <f>$G$2</f>
        <v>Alt 1</v>
      </c>
      <c r="K75">
        <v>1</v>
      </c>
      <c r="L75" s="6"/>
      <c r="M75" s="6"/>
      <c r="N75" s="6"/>
      <c r="Q75" t="str">
        <f>$G$2</f>
        <v>Alt 1</v>
      </c>
      <c r="R75">
        <v>1</v>
      </c>
      <c r="S75" s="6"/>
      <c r="T75" s="6"/>
      <c r="U75" s="6"/>
      <c r="X75" t="str">
        <f>$G$2</f>
        <v>Alt 1</v>
      </c>
      <c r="Y75">
        <v>1</v>
      </c>
      <c r="Z75" s="6"/>
      <c r="AA75" s="6"/>
      <c r="AB75" s="6"/>
    </row>
    <row r="76" spans="2:29" x14ac:dyDescent="0.3">
      <c r="B76" t="str">
        <f>$D$14</f>
        <v>SC33</v>
      </c>
      <c r="C76" t="e">
        <f>C69/C70</f>
        <v>#DIV/0!</v>
      </c>
      <c r="D76" t="e">
        <f t="shared" ref="D76:E76" si="74">D69/D70</f>
        <v>#DIV/0!</v>
      </c>
      <c r="E76">
        <f t="shared" si="74"/>
        <v>1</v>
      </c>
      <c r="F76" t="e">
        <f t="shared" si="73"/>
        <v>#DIV/0!</v>
      </c>
      <c r="J76" t="str">
        <f>$I$2</f>
        <v>Alt 2</v>
      </c>
      <c r="K76" t="e">
        <f>1/L75</f>
        <v>#DIV/0!</v>
      </c>
      <c r="L76">
        <v>1</v>
      </c>
      <c r="M76" s="6"/>
      <c r="N76" s="6"/>
      <c r="Q76" t="str">
        <f>$I$2</f>
        <v>Alt 2</v>
      </c>
      <c r="R76" t="e">
        <f>1/S75</f>
        <v>#DIV/0!</v>
      </c>
      <c r="S76">
        <v>1</v>
      </c>
      <c r="T76" s="6"/>
      <c r="U76" s="6"/>
      <c r="X76" t="str">
        <f>$I$2</f>
        <v>Alt 2</v>
      </c>
      <c r="Y76" t="e">
        <f>1/Z75</f>
        <v>#DIV/0!</v>
      </c>
      <c r="Z76">
        <v>1</v>
      </c>
      <c r="AA76" s="6"/>
      <c r="AB76" s="6"/>
    </row>
    <row r="77" spans="2:29" x14ac:dyDescent="0.3">
      <c r="J77" t="str">
        <f>$K$2</f>
        <v>Alt 3</v>
      </c>
      <c r="K77" t="e">
        <f>1/M75</f>
        <v>#DIV/0!</v>
      </c>
      <c r="L77" t="e">
        <f>1/M76</f>
        <v>#DIV/0!</v>
      </c>
      <c r="M77">
        <v>1</v>
      </c>
      <c r="N77" s="6"/>
      <c r="Q77" t="str">
        <f>$K$2</f>
        <v>Alt 3</v>
      </c>
      <c r="R77" t="e">
        <f>1/T75</f>
        <v>#DIV/0!</v>
      </c>
      <c r="S77" t="e">
        <f>1/T76</f>
        <v>#DIV/0!</v>
      </c>
      <c r="T77">
        <v>1</v>
      </c>
      <c r="U77" s="6"/>
      <c r="X77" t="str">
        <f>$K$2</f>
        <v>Alt 3</v>
      </c>
      <c r="Y77" t="e">
        <f>1/AA75</f>
        <v>#DIV/0!</v>
      </c>
      <c r="Z77" t="e">
        <f>1/AA76</f>
        <v>#DIV/0!</v>
      </c>
      <c r="AA77">
        <v>1</v>
      </c>
      <c r="AB77" s="6"/>
    </row>
    <row r="78" spans="2:29" x14ac:dyDescent="0.3">
      <c r="J78" t="str">
        <f>$M$2</f>
        <v>Alt 4</v>
      </c>
      <c r="K78" t="e">
        <f>1/N75</f>
        <v>#DIV/0!</v>
      </c>
      <c r="L78" t="e">
        <f>1/N76</f>
        <v>#DIV/0!</v>
      </c>
      <c r="M78" t="e">
        <f>1/N77</f>
        <v>#DIV/0!</v>
      </c>
      <c r="N78">
        <v>1</v>
      </c>
      <c r="Q78" t="str">
        <f>$M$2</f>
        <v>Alt 4</v>
      </c>
      <c r="R78" t="e">
        <f>1/U75</f>
        <v>#DIV/0!</v>
      </c>
      <c r="S78" t="e">
        <f>1/U76</f>
        <v>#DIV/0!</v>
      </c>
      <c r="T78" t="e">
        <f>1/U77</f>
        <v>#DIV/0!</v>
      </c>
      <c r="U78">
        <v>1</v>
      </c>
      <c r="X78" t="str">
        <f>$M$2</f>
        <v>Alt 4</v>
      </c>
      <c r="Y78" t="e">
        <f>1/AB75</f>
        <v>#DIV/0!</v>
      </c>
      <c r="Z78" t="e">
        <f>1/AB76</f>
        <v>#DIV/0!</v>
      </c>
      <c r="AA78" t="e">
        <f>1/AB77</f>
        <v>#DIV/0!</v>
      </c>
      <c r="AB78">
        <v>1</v>
      </c>
    </row>
    <row r="79" spans="2:29" x14ac:dyDescent="0.3">
      <c r="C79" t="str">
        <f>B80</f>
        <v>SC41</v>
      </c>
      <c r="D79" t="str">
        <f>B81</f>
        <v>SC42</v>
      </c>
      <c r="E79" t="str">
        <f>B82</f>
        <v>SC43</v>
      </c>
      <c r="J79" t="s">
        <v>5</v>
      </c>
      <c r="K79" t="e">
        <f>SUM(K75:K78)</f>
        <v>#DIV/0!</v>
      </c>
      <c r="L79" t="e">
        <f t="shared" ref="L79" si="75">SUM(L75:L78)</f>
        <v>#DIV/0!</v>
      </c>
      <c r="M79" t="e">
        <f t="shared" ref="M79" si="76">SUM(M75:M78)</f>
        <v>#DIV/0!</v>
      </c>
      <c r="N79">
        <f t="shared" ref="N79" si="77">SUM(N75:N78)</f>
        <v>1</v>
      </c>
      <c r="Q79" t="s">
        <v>5</v>
      </c>
      <c r="R79" t="e">
        <f>SUM(R75:R78)</f>
        <v>#DIV/0!</v>
      </c>
      <c r="S79" t="e">
        <f t="shared" ref="S79" si="78">SUM(S75:S78)</f>
        <v>#DIV/0!</v>
      </c>
      <c r="T79" t="e">
        <f t="shared" ref="T79" si="79">SUM(T75:T78)</f>
        <v>#DIV/0!</v>
      </c>
      <c r="U79">
        <f t="shared" ref="U79" si="80">SUM(U75:U78)</f>
        <v>1</v>
      </c>
      <c r="X79" t="s">
        <v>5</v>
      </c>
      <c r="Y79" t="e">
        <f>SUM(Y75:Y78)</f>
        <v>#DIV/0!</v>
      </c>
      <c r="Z79" t="e">
        <f t="shared" ref="Z79" si="81">SUM(Z75:Z78)</f>
        <v>#DIV/0!</v>
      </c>
      <c r="AA79" t="e">
        <f t="shared" ref="AA79" si="82">SUM(AA75:AA78)</f>
        <v>#DIV/0!</v>
      </c>
      <c r="AB79">
        <f t="shared" ref="AB79" si="83">SUM(AB75:AB78)</f>
        <v>1</v>
      </c>
    </row>
    <row r="80" spans="2:29" x14ac:dyDescent="0.3">
      <c r="B80" t="str">
        <f>$D$16</f>
        <v>SC41</v>
      </c>
      <c r="C80">
        <v>1</v>
      </c>
      <c r="D80" s="10"/>
      <c r="E80" s="10"/>
      <c r="O80" t="s">
        <v>14</v>
      </c>
      <c r="V80" t="s">
        <v>14</v>
      </c>
      <c r="AC80" t="s">
        <v>14</v>
      </c>
    </row>
    <row r="81" spans="2:29" x14ac:dyDescent="0.3">
      <c r="B81" t="str">
        <f>$D$17</f>
        <v>SC42</v>
      </c>
      <c r="C81" t="e">
        <f>1/D80</f>
        <v>#DIV/0!</v>
      </c>
      <c r="D81">
        <v>1</v>
      </c>
      <c r="E81" s="10"/>
      <c r="K81" t="str">
        <f>$G$2</f>
        <v>Alt 1</v>
      </c>
      <c r="L81" t="str">
        <f>$I$2</f>
        <v>Alt 2</v>
      </c>
      <c r="M81" t="str">
        <f>$K$2</f>
        <v>Alt 3</v>
      </c>
      <c r="N81" t="str">
        <f>$M$2</f>
        <v>Alt 4</v>
      </c>
      <c r="O81" t="s">
        <v>15</v>
      </c>
      <c r="R81" t="str">
        <f>$G$2</f>
        <v>Alt 1</v>
      </c>
      <c r="S81" t="str">
        <f>$I$2</f>
        <v>Alt 2</v>
      </c>
      <c r="T81" t="str">
        <f>$K$2</f>
        <v>Alt 3</v>
      </c>
      <c r="U81" t="str">
        <f>$M$2</f>
        <v>Alt 4</v>
      </c>
      <c r="V81" t="s">
        <v>15</v>
      </c>
      <c r="Y81" t="str">
        <f>$G$2</f>
        <v>Alt 1</v>
      </c>
      <c r="Z81" t="str">
        <f>$I$2</f>
        <v>Alt 2</v>
      </c>
      <c r="AA81" t="str">
        <f>$K$2</f>
        <v>Alt 3</v>
      </c>
      <c r="AB81" t="str">
        <f>$M$2</f>
        <v>Alt 4</v>
      </c>
      <c r="AC81" t="s">
        <v>15</v>
      </c>
    </row>
    <row r="82" spans="2:29" x14ac:dyDescent="0.3">
      <c r="B82" t="str">
        <f>$D$18</f>
        <v>SC43</v>
      </c>
      <c r="C82" t="e">
        <f>1/E80</f>
        <v>#DIV/0!</v>
      </c>
      <c r="D82" t="e">
        <f>1/E81</f>
        <v>#DIV/0!</v>
      </c>
      <c r="E82">
        <v>1</v>
      </c>
      <c r="J82" t="str">
        <f>$G$2</f>
        <v>Alt 1</v>
      </c>
      <c r="K82" t="e">
        <f>K75/K79</f>
        <v>#DIV/0!</v>
      </c>
      <c r="L82" t="e">
        <f>L75/L79</f>
        <v>#DIV/0!</v>
      </c>
      <c r="M82" t="e">
        <f>M75/M79</f>
        <v>#DIV/0!</v>
      </c>
      <c r="N82">
        <f>N75/N79</f>
        <v>0</v>
      </c>
      <c r="O82" t="e">
        <f>AVERAGE(K82:N82)</f>
        <v>#DIV/0!</v>
      </c>
      <c r="Q82" t="str">
        <f>$G$2</f>
        <v>Alt 1</v>
      </c>
      <c r="R82" t="e">
        <f>R75/R79</f>
        <v>#DIV/0!</v>
      </c>
      <c r="S82" t="e">
        <f>S75/S79</f>
        <v>#DIV/0!</v>
      </c>
      <c r="T82" t="e">
        <f>T75/T79</f>
        <v>#DIV/0!</v>
      </c>
      <c r="U82">
        <f>U75/U79</f>
        <v>0</v>
      </c>
      <c r="V82" t="e">
        <f>AVERAGE(R82:U82)</f>
        <v>#DIV/0!</v>
      </c>
      <c r="X82" t="str">
        <f>$G$2</f>
        <v>Alt 1</v>
      </c>
      <c r="Y82" t="e">
        <f>Y75/Y79</f>
        <v>#DIV/0!</v>
      </c>
      <c r="Z82" t="e">
        <f>Z75/Z79</f>
        <v>#DIV/0!</v>
      </c>
      <c r="AA82" t="e">
        <f>AA75/AA79</f>
        <v>#DIV/0!</v>
      </c>
      <c r="AB82">
        <f>AB75/AB79</f>
        <v>0</v>
      </c>
      <c r="AC82" t="e">
        <f>AVERAGE(Y82:AB82)</f>
        <v>#DIV/0!</v>
      </c>
    </row>
    <row r="83" spans="2:29" x14ac:dyDescent="0.3">
      <c r="C83" t="e">
        <f>SUM(C80:C82)</f>
        <v>#DIV/0!</v>
      </c>
      <c r="D83" t="e">
        <f t="shared" ref="D83" si="84">SUM(D80:D82)</f>
        <v>#DIV/0!</v>
      </c>
      <c r="E83">
        <f t="shared" ref="E83" si="85">SUM(E80:E82)</f>
        <v>1</v>
      </c>
      <c r="J83" t="str">
        <f>$I$2</f>
        <v>Alt 2</v>
      </c>
      <c r="K83" t="e">
        <f>K76/K79</f>
        <v>#DIV/0!</v>
      </c>
      <c r="L83" t="e">
        <f>L76/L79</f>
        <v>#DIV/0!</v>
      </c>
      <c r="M83" t="e">
        <f>M76/M79</f>
        <v>#DIV/0!</v>
      </c>
      <c r="N83">
        <f>N76/N79</f>
        <v>0</v>
      </c>
      <c r="O83" t="e">
        <f t="shared" ref="O83:O85" si="86">AVERAGE(K83:N83)</f>
        <v>#DIV/0!</v>
      </c>
      <c r="Q83" t="str">
        <f>$I$2</f>
        <v>Alt 2</v>
      </c>
      <c r="R83" t="e">
        <f>R76/R79</f>
        <v>#DIV/0!</v>
      </c>
      <c r="S83" t="e">
        <f>S76/S79</f>
        <v>#DIV/0!</v>
      </c>
      <c r="T83" t="e">
        <f>T76/T79</f>
        <v>#DIV/0!</v>
      </c>
      <c r="U83">
        <f>U76/U79</f>
        <v>0</v>
      </c>
      <c r="V83" t="e">
        <f t="shared" ref="V83:V85" si="87">AVERAGE(R83:U83)</f>
        <v>#DIV/0!</v>
      </c>
      <c r="X83" t="str">
        <f>$I$2</f>
        <v>Alt 2</v>
      </c>
      <c r="Y83" t="e">
        <f>Y76/Y79</f>
        <v>#DIV/0!</v>
      </c>
      <c r="Z83" t="e">
        <f>Z76/Z79</f>
        <v>#DIV/0!</v>
      </c>
      <c r="AA83" t="e">
        <f>AA76/AA79</f>
        <v>#DIV/0!</v>
      </c>
      <c r="AB83">
        <f>AB76/AB79</f>
        <v>0</v>
      </c>
      <c r="AC83" t="e">
        <f t="shared" ref="AC83:AC85" si="88">AVERAGE(Y83:AB83)</f>
        <v>#DIV/0!</v>
      </c>
    </row>
    <row r="84" spans="2:29" x14ac:dyDescent="0.3">
      <c r="J84" t="str">
        <f>$K$2</f>
        <v>Alt 3</v>
      </c>
      <c r="K84" t="e">
        <f>K77/K79</f>
        <v>#DIV/0!</v>
      </c>
      <c r="L84" t="e">
        <f>L77/L79</f>
        <v>#DIV/0!</v>
      </c>
      <c r="M84" t="e">
        <f>M77/M79</f>
        <v>#DIV/0!</v>
      </c>
      <c r="N84">
        <f>N77/N79</f>
        <v>0</v>
      </c>
      <c r="O84" t="e">
        <f t="shared" si="86"/>
        <v>#DIV/0!</v>
      </c>
      <c r="Q84" t="str">
        <f>$K$2</f>
        <v>Alt 3</v>
      </c>
      <c r="R84" t="e">
        <f>R77/R79</f>
        <v>#DIV/0!</v>
      </c>
      <c r="S84" t="e">
        <f>S77/S79</f>
        <v>#DIV/0!</v>
      </c>
      <c r="T84" t="e">
        <f>T77/T79</f>
        <v>#DIV/0!</v>
      </c>
      <c r="U84">
        <f>U77/U79</f>
        <v>0</v>
      </c>
      <c r="V84" t="e">
        <f t="shared" si="87"/>
        <v>#DIV/0!</v>
      </c>
      <c r="X84" t="str">
        <f>$K$2</f>
        <v>Alt 3</v>
      </c>
      <c r="Y84" t="e">
        <f>Y77/Y79</f>
        <v>#DIV/0!</v>
      </c>
      <c r="Z84" t="e">
        <f>Z77/Z79</f>
        <v>#DIV/0!</v>
      </c>
      <c r="AA84" t="e">
        <f>AA77/AA79</f>
        <v>#DIV/0!</v>
      </c>
      <c r="AB84">
        <f>AB77/AB79</f>
        <v>0</v>
      </c>
      <c r="AC84" t="e">
        <f t="shared" si="88"/>
        <v>#DIV/0!</v>
      </c>
    </row>
    <row r="85" spans="2:29" x14ac:dyDescent="0.3">
      <c r="B85" t="s">
        <v>6</v>
      </c>
      <c r="F85" t="s">
        <v>12</v>
      </c>
      <c r="J85" t="str">
        <f>$M$2</f>
        <v>Alt 4</v>
      </c>
      <c r="K85" t="e">
        <f>K78/K79</f>
        <v>#DIV/0!</v>
      </c>
      <c r="L85" t="e">
        <f>L78/L79</f>
        <v>#DIV/0!</v>
      </c>
      <c r="M85" t="e">
        <f>M78/M79</f>
        <v>#DIV/0!</v>
      </c>
      <c r="N85">
        <f>N78/N79</f>
        <v>1</v>
      </c>
      <c r="O85" t="e">
        <f t="shared" si="86"/>
        <v>#DIV/0!</v>
      </c>
      <c r="Q85" t="str">
        <f>$M$2</f>
        <v>Alt 4</v>
      </c>
      <c r="R85" t="e">
        <f>R78/R79</f>
        <v>#DIV/0!</v>
      </c>
      <c r="S85" t="e">
        <f>S78/S79</f>
        <v>#DIV/0!</v>
      </c>
      <c r="T85" t="e">
        <f>T78/T79</f>
        <v>#DIV/0!</v>
      </c>
      <c r="U85">
        <f>U78/U79</f>
        <v>1</v>
      </c>
      <c r="V85" t="e">
        <f t="shared" si="87"/>
        <v>#DIV/0!</v>
      </c>
      <c r="X85" t="str">
        <f>$M$2</f>
        <v>Alt 4</v>
      </c>
      <c r="Y85" t="e">
        <f>Y78/Y79</f>
        <v>#DIV/0!</v>
      </c>
      <c r="Z85" t="e">
        <f>Z78/Z79</f>
        <v>#DIV/0!</v>
      </c>
      <c r="AA85" t="e">
        <f>AA78/AA79</f>
        <v>#DIV/0!</v>
      </c>
      <c r="AB85">
        <f>AB78/AB79</f>
        <v>1</v>
      </c>
      <c r="AC85" t="e">
        <f t="shared" si="88"/>
        <v>#DIV/0!</v>
      </c>
    </row>
    <row r="86" spans="2:29" x14ac:dyDescent="0.3">
      <c r="C86" t="str">
        <f>B87</f>
        <v>SC41</v>
      </c>
      <c r="D86" t="str">
        <f>B88</f>
        <v>SC42</v>
      </c>
      <c r="E86" t="str">
        <f>B89</f>
        <v>SC43</v>
      </c>
      <c r="F86" t="s">
        <v>28</v>
      </c>
    </row>
    <row r="87" spans="2:29" x14ac:dyDescent="0.3">
      <c r="B87" t="str">
        <f>$D$16</f>
        <v>SC41</v>
      </c>
      <c r="C87" t="e">
        <f>C80/C83</f>
        <v>#DIV/0!</v>
      </c>
      <c r="D87" t="e">
        <f t="shared" ref="D87:E87" si="89">D80/D83</f>
        <v>#DIV/0!</v>
      </c>
      <c r="E87">
        <f t="shared" si="89"/>
        <v>0</v>
      </c>
      <c r="F87" t="e">
        <f>AVERAGE(C87:E87)</f>
        <v>#DIV/0!</v>
      </c>
    </row>
    <row r="88" spans="2:29" x14ac:dyDescent="0.3">
      <c r="B88" t="str">
        <f>$D$17</f>
        <v>SC42</v>
      </c>
      <c r="C88" t="e">
        <f>C81/C83</f>
        <v>#DIV/0!</v>
      </c>
      <c r="D88" t="e">
        <f t="shared" ref="D88:E88" si="90">D81/D83</f>
        <v>#DIV/0!</v>
      </c>
      <c r="E88">
        <f t="shared" si="90"/>
        <v>0</v>
      </c>
      <c r="F88" t="e">
        <f t="shared" ref="F88:F89" si="91">AVERAGE(C88:E88)</f>
        <v>#DIV/0!</v>
      </c>
    </row>
    <row r="89" spans="2:29" x14ac:dyDescent="0.3">
      <c r="B89" t="str">
        <f>$D$18</f>
        <v>SC43</v>
      </c>
      <c r="C89" t="e">
        <f>C82/C83</f>
        <v>#DIV/0!</v>
      </c>
      <c r="D89" t="e">
        <f t="shared" ref="D89:E89" si="92">D82/D83</f>
        <v>#DIV/0!</v>
      </c>
      <c r="E89">
        <f t="shared" si="92"/>
        <v>1</v>
      </c>
      <c r="F89" t="e">
        <f t="shared" si="91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 Instructions</vt:lpstr>
      <vt:lpstr>1 Decision model</vt:lpstr>
      <vt:lpstr>2 AHP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Pavel Albores</cp:lastModifiedBy>
  <dcterms:created xsi:type="dcterms:W3CDTF">2018-10-05T17:26:47Z</dcterms:created>
  <dcterms:modified xsi:type="dcterms:W3CDTF">2018-10-06T09:40:06Z</dcterms:modified>
</cp:coreProperties>
</file>